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 defaultThemeVersion="124226"/>
  <xr:revisionPtr revIDLastSave="0" documentId="13_ncr:1_{81845C6A-F9C0-4876-BD7A-1214109A3455}" xr6:coauthVersionLast="36" xr6:coauthVersionMax="36" xr10:uidLastSave="{00000000-0000-0000-0000-000000000000}"/>
  <bookViews>
    <workbookView xWindow="240" yWindow="165" windowWidth="13200" windowHeight="7950" xr2:uid="{00000000-000D-0000-FFFF-FFFF00000000}"/>
  </bookViews>
  <sheets>
    <sheet name="4" sheetId="1" r:id="rId1"/>
  </sheets>
  <externalReferences>
    <externalReference r:id="rId2"/>
  </externalReferences>
  <definedNames>
    <definedName name="_xlnm.Print_Area" localSheetId="0">'4'!$A$1:$CZ$127</definedName>
  </definedNames>
  <calcPr calcId="191029"/>
</workbook>
</file>

<file path=xl/calcChain.xml><?xml version="1.0" encoding="utf-8"?>
<calcChain xmlns="http://schemas.openxmlformats.org/spreadsheetml/2006/main">
  <c r="AB64" i="1" l="1"/>
  <c r="E87" i="1" l="1"/>
  <c r="E110" i="1"/>
  <c r="E32" i="1" l="1"/>
  <c r="D32" i="1"/>
  <c r="F87" i="1" l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V87" i="1"/>
  <c r="W87" i="1"/>
  <c r="X87" i="1"/>
  <c r="Y87" i="1"/>
  <c r="Z87" i="1"/>
  <c r="AA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S87" i="1"/>
  <c r="D87" i="1"/>
  <c r="CY91" i="1"/>
  <c r="CX91" i="1"/>
  <c r="CW91" i="1"/>
  <c r="CV91" i="1"/>
  <c r="CU91" i="1"/>
  <c r="CR91" i="1"/>
  <c r="CQ91" i="1"/>
  <c r="CP91" i="1"/>
  <c r="CO91" i="1"/>
  <c r="CN91" i="1"/>
  <c r="U91" i="1"/>
  <c r="CM91" i="1" s="1"/>
  <c r="CT91" i="1"/>
  <c r="CY89" i="1"/>
  <c r="CX89" i="1"/>
  <c r="CW89" i="1"/>
  <c r="CV89" i="1"/>
  <c r="CU89" i="1"/>
  <c r="CR89" i="1"/>
  <c r="CQ89" i="1"/>
  <c r="CP89" i="1"/>
  <c r="CO89" i="1"/>
  <c r="CN89" i="1"/>
  <c r="AB89" i="1"/>
  <c r="CT89" i="1" s="1"/>
  <c r="U89" i="1"/>
  <c r="CM89" i="1" s="1"/>
  <c r="CY88" i="1"/>
  <c r="CX88" i="1"/>
  <c r="CW88" i="1"/>
  <c r="CV88" i="1"/>
  <c r="CU88" i="1"/>
  <c r="CR88" i="1"/>
  <c r="CQ88" i="1"/>
  <c r="CP88" i="1"/>
  <c r="CO88" i="1"/>
  <c r="CN88" i="1"/>
  <c r="U88" i="1"/>
  <c r="CM88" i="1" s="1"/>
  <c r="AB88" i="1"/>
  <c r="CT88" i="1" s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V110" i="1"/>
  <c r="W110" i="1"/>
  <c r="X110" i="1"/>
  <c r="Y110" i="1"/>
  <c r="Z110" i="1"/>
  <c r="AA110" i="1"/>
  <c r="AH110" i="1"/>
  <c r="AJ110" i="1"/>
  <c r="AK110" i="1"/>
  <c r="AL110" i="1"/>
  <c r="AM110" i="1"/>
  <c r="AN110" i="1"/>
  <c r="AO110" i="1"/>
  <c r="AV110" i="1"/>
  <c r="AW110" i="1"/>
  <c r="AX110" i="1"/>
  <c r="AY110" i="1"/>
  <c r="AZ110" i="1"/>
  <c r="BA110" i="1"/>
  <c r="BB110" i="1"/>
  <c r="BJ110" i="1"/>
  <c r="BL110" i="1"/>
  <c r="BM110" i="1"/>
  <c r="BN110" i="1"/>
  <c r="BO110" i="1"/>
  <c r="BP110" i="1"/>
  <c r="BX110" i="1"/>
  <c r="BZ110" i="1"/>
  <c r="CA110" i="1"/>
  <c r="CB110" i="1"/>
  <c r="CC110" i="1"/>
  <c r="CD110" i="1"/>
  <c r="CL110" i="1"/>
  <c r="CS110" i="1"/>
  <c r="D110" i="1"/>
  <c r="CR126" i="1" l="1"/>
  <c r="CQ126" i="1"/>
  <c r="CP126" i="1"/>
  <c r="CO126" i="1"/>
  <c r="CN126" i="1"/>
  <c r="CM126" i="1"/>
  <c r="CK126" i="1"/>
  <c r="CJ126" i="1"/>
  <c r="CI126" i="1"/>
  <c r="CH126" i="1"/>
  <c r="CG126" i="1"/>
  <c r="CF126" i="1"/>
  <c r="CE126" i="1"/>
  <c r="BW126" i="1"/>
  <c r="BV126" i="1"/>
  <c r="BU126" i="1"/>
  <c r="BT126" i="1"/>
  <c r="BS126" i="1"/>
  <c r="BR126" i="1"/>
  <c r="BQ126" i="1"/>
  <c r="BH126" i="1"/>
  <c r="BG126" i="1"/>
  <c r="BF126" i="1"/>
  <c r="BE126" i="1"/>
  <c r="BD126" i="1"/>
  <c r="BC126" i="1"/>
  <c r="BI126" i="1" s="1"/>
  <c r="AU126" i="1"/>
  <c r="AT126" i="1"/>
  <c r="AS126" i="1"/>
  <c r="AR126" i="1"/>
  <c r="AQ126" i="1"/>
  <c r="S20" i="1"/>
  <c r="AA20" i="1"/>
  <c r="AH20" i="1"/>
  <c r="AO20" i="1"/>
  <c r="AV20" i="1"/>
  <c r="BC20" i="1"/>
  <c r="BJ20" i="1"/>
  <c r="BQ20" i="1"/>
  <c r="BX20" i="1"/>
  <c r="CL20" i="1"/>
  <c r="CS20" i="1"/>
  <c r="S21" i="1"/>
  <c r="T21" i="1"/>
  <c r="AA21" i="1"/>
  <c r="AJ21" i="1"/>
  <c r="AK21" i="1"/>
  <c r="AL21" i="1"/>
  <c r="AM21" i="1"/>
  <c r="AN21" i="1"/>
  <c r="CL21" i="1"/>
  <c r="CS21" i="1"/>
  <c r="E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J22" i="1"/>
  <c r="AK22" i="1"/>
  <c r="AL22" i="1"/>
  <c r="AM22" i="1"/>
  <c r="AN22" i="1"/>
  <c r="AO22" i="1"/>
  <c r="AV22" i="1"/>
  <c r="AW22" i="1"/>
  <c r="AX22" i="1"/>
  <c r="AY22" i="1"/>
  <c r="AZ22" i="1"/>
  <c r="BA22" i="1"/>
  <c r="BB22" i="1"/>
  <c r="BJ22" i="1"/>
  <c r="BK22" i="1"/>
  <c r="BL22" i="1"/>
  <c r="BM22" i="1"/>
  <c r="BN22" i="1"/>
  <c r="BO22" i="1"/>
  <c r="BP22" i="1"/>
  <c r="BX22" i="1"/>
  <c r="BY22" i="1"/>
  <c r="BZ22" i="1"/>
  <c r="CA22" i="1"/>
  <c r="CB22" i="1"/>
  <c r="CC22" i="1"/>
  <c r="CD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J23" i="1"/>
  <c r="AK23" i="1"/>
  <c r="AL23" i="1"/>
  <c r="AM23" i="1"/>
  <c r="AN23" i="1"/>
  <c r="AO23" i="1"/>
  <c r="AV23" i="1"/>
  <c r="AW23" i="1"/>
  <c r="AX23" i="1"/>
  <c r="AY23" i="1"/>
  <c r="AZ23" i="1"/>
  <c r="BA23" i="1"/>
  <c r="BB23" i="1"/>
  <c r="BJ23" i="1"/>
  <c r="BK23" i="1"/>
  <c r="BL23" i="1"/>
  <c r="BM23" i="1"/>
  <c r="BN23" i="1"/>
  <c r="BO23" i="1"/>
  <c r="BP23" i="1"/>
  <c r="BX23" i="1"/>
  <c r="BY23" i="1"/>
  <c r="BZ23" i="1"/>
  <c r="CA23" i="1"/>
  <c r="CB23" i="1"/>
  <c r="CC23" i="1"/>
  <c r="CD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J24" i="1"/>
  <c r="AK24" i="1"/>
  <c r="AL24" i="1"/>
  <c r="AM24" i="1"/>
  <c r="AN24" i="1"/>
  <c r="AO24" i="1"/>
  <c r="AV24" i="1"/>
  <c r="AW24" i="1"/>
  <c r="AX24" i="1"/>
  <c r="AY24" i="1"/>
  <c r="AZ24" i="1"/>
  <c r="BA24" i="1"/>
  <c r="BB24" i="1"/>
  <c r="BJ24" i="1"/>
  <c r="BK24" i="1"/>
  <c r="BL24" i="1"/>
  <c r="BM24" i="1"/>
  <c r="BN24" i="1"/>
  <c r="BO24" i="1"/>
  <c r="BP24" i="1"/>
  <c r="BX24" i="1"/>
  <c r="BY24" i="1"/>
  <c r="BZ24" i="1"/>
  <c r="CA24" i="1"/>
  <c r="CB24" i="1"/>
  <c r="CC24" i="1"/>
  <c r="CD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AJ25" i="1"/>
  <c r="AK25" i="1"/>
  <c r="AL25" i="1"/>
  <c r="AM25" i="1"/>
  <c r="AN25" i="1"/>
  <c r="CL25" i="1"/>
  <c r="CS25" i="1"/>
  <c r="D23" i="1"/>
  <c r="D22" i="1"/>
  <c r="D24" i="1"/>
  <c r="E29" i="1"/>
  <c r="T29" i="1"/>
  <c r="T28" i="1" s="1"/>
  <c r="T20" i="1" s="1"/>
  <c r="CL29" i="1"/>
  <c r="CV126" i="1" l="1"/>
  <c r="CY126" i="1"/>
  <c r="CU126" i="1"/>
  <c r="CT126" i="1"/>
  <c r="CX126" i="1"/>
  <c r="CW126" i="1"/>
  <c r="CL19" i="1"/>
  <c r="CS19" i="1"/>
  <c r="S19" i="1"/>
  <c r="T19" i="1"/>
  <c r="AP30" i="1"/>
  <c r="AW30" i="1" s="1"/>
  <c r="AQ30" i="1"/>
  <c r="AX30" i="1" s="1"/>
  <c r="AR30" i="1"/>
  <c r="AS30" i="1"/>
  <c r="AZ30" i="1" s="1"/>
  <c r="AT30" i="1"/>
  <c r="AU30" i="1"/>
  <c r="AV30" i="1"/>
  <c r="AP31" i="1"/>
  <c r="AW31" i="1" s="1"/>
  <c r="BD31" i="1" s="1"/>
  <c r="BK31" i="1" s="1"/>
  <c r="BR31" i="1" s="1"/>
  <c r="BY31" i="1" s="1"/>
  <c r="CF31" i="1" s="1"/>
  <c r="AQ31" i="1"/>
  <c r="AX31" i="1" s="1"/>
  <c r="BE31" i="1" s="1"/>
  <c r="BL31" i="1" s="1"/>
  <c r="BS31" i="1" s="1"/>
  <c r="BZ31" i="1" s="1"/>
  <c r="CG31" i="1" s="1"/>
  <c r="AR31" i="1"/>
  <c r="AY31" i="1" s="1"/>
  <c r="BF31" i="1" s="1"/>
  <c r="BM31" i="1" s="1"/>
  <c r="BT31" i="1" s="1"/>
  <c r="CA31" i="1" s="1"/>
  <c r="CH31" i="1" s="1"/>
  <c r="AS31" i="1"/>
  <c r="AT31" i="1"/>
  <c r="BA31" i="1" s="1"/>
  <c r="BH31" i="1" s="1"/>
  <c r="BO31" i="1" s="1"/>
  <c r="BV31" i="1" s="1"/>
  <c r="CC31" i="1" s="1"/>
  <c r="CJ31" i="1" s="1"/>
  <c r="AU31" i="1"/>
  <c r="BB31" i="1" s="1"/>
  <c r="BI31" i="1" s="1"/>
  <c r="BP31" i="1" s="1"/>
  <c r="BW31" i="1" s="1"/>
  <c r="CD31" i="1" s="1"/>
  <c r="CK31" i="1" s="1"/>
  <c r="AV31" i="1"/>
  <c r="BC31" i="1" s="1"/>
  <c r="BJ31" i="1" s="1"/>
  <c r="BQ31" i="1" s="1"/>
  <c r="BX31" i="1" s="1"/>
  <c r="CE31" i="1" s="1"/>
  <c r="AZ31" i="1"/>
  <c r="BG31" i="1" s="1"/>
  <c r="BN31" i="1" s="1"/>
  <c r="BU31" i="1" s="1"/>
  <c r="CB31" i="1" s="1"/>
  <c r="CI31" i="1" s="1"/>
  <c r="BE30" i="1" l="1"/>
  <c r="BL30" i="1" s="1"/>
  <c r="AY30" i="1"/>
  <c r="BD30" i="1"/>
  <c r="BC30" i="1"/>
  <c r="BB30" i="1"/>
  <c r="BA30" i="1"/>
  <c r="BH30" i="1" s="1"/>
  <c r="BG30" i="1"/>
  <c r="BN30" i="1" s="1"/>
  <c r="BJ30" i="1" l="1"/>
  <c r="BF30" i="1"/>
  <c r="BI30" i="1"/>
  <c r="BK30" i="1"/>
  <c r="BM30" i="1"/>
  <c r="BU30" i="1"/>
  <c r="BS30" i="1"/>
  <c r="BO30" i="1"/>
  <c r="BP30" i="1" l="1"/>
  <c r="BQ30" i="1"/>
  <c r="BR30" i="1"/>
  <c r="BV30" i="1"/>
  <c r="BT30" i="1"/>
  <c r="BZ30" i="1"/>
  <c r="CB30" i="1"/>
  <c r="BY30" i="1" l="1"/>
  <c r="BX30" i="1"/>
  <c r="BW30" i="1"/>
  <c r="CG30" i="1"/>
  <c r="CI30" i="1"/>
  <c r="CC30" i="1"/>
  <c r="CA30" i="1"/>
  <c r="CE30" i="1" l="1"/>
  <c r="CF30" i="1"/>
  <c r="CD30" i="1"/>
  <c r="CJ30" i="1"/>
  <c r="CH30" i="1"/>
  <c r="CK30" i="1" l="1"/>
  <c r="F79" i="1"/>
  <c r="V32" i="1"/>
  <c r="V29" i="1" s="1"/>
  <c r="W32" i="1"/>
  <c r="W29" i="1" s="1"/>
  <c r="X32" i="1"/>
  <c r="X29" i="1" s="1"/>
  <c r="Y32" i="1"/>
  <c r="Y29" i="1" s="1"/>
  <c r="Z32" i="1"/>
  <c r="Z29" i="1" s="1"/>
  <c r="AA32" i="1"/>
  <c r="AA29" i="1" s="1"/>
  <c r="AB32" i="1"/>
  <c r="AB29" i="1" s="1"/>
  <c r="AC32" i="1"/>
  <c r="AC29" i="1" s="1"/>
  <c r="AD32" i="1"/>
  <c r="AD29" i="1" s="1"/>
  <c r="AE32" i="1"/>
  <c r="AE29" i="1" s="1"/>
  <c r="AH32" i="1"/>
  <c r="AH29" i="1" s="1"/>
  <c r="AJ29" i="1"/>
  <c r="AJ28" i="1" s="1"/>
  <c r="AK29" i="1"/>
  <c r="AK28" i="1" s="1"/>
  <c r="AL29" i="1"/>
  <c r="AL28" i="1" s="1"/>
  <c r="AM29" i="1"/>
  <c r="AM28" i="1" s="1"/>
  <c r="AN29" i="1"/>
  <c r="AN28" i="1" s="1"/>
  <c r="AO32" i="1"/>
  <c r="AO29" i="1" s="1"/>
  <c r="AP32" i="1"/>
  <c r="AP29" i="1" s="1"/>
  <c r="AQ32" i="1"/>
  <c r="AQ29" i="1" s="1"/>
  <c r="AR32" i="1"/>
  <c r="AR29" i="1" s="1"/>
  <c r="AS32" i="1"/>
  <c r="AS29" i="1" s="1"/>
  <c r="AT32" i="1"/>
  <c r="AT29" i="1" s="1"/>
  <c r="AU32" i="1"/>
  <c r="AU29" i="1" s="1"/>
  <c r="AV32" i="1"/>
  <c r="AV29" i="1" s="1"/>
  <c r="AW32" i="1"/>
  <c r="AW29" i="1" s="1"/>
  <c r="AX32" i="1"/>
  <c r="AX29" i="1" s="1"/>
  <c r="AY32" i="1"/>
  <c r="AY29" i="1" s="1"/>
  <c r="AZ32" i="1"/>
  <c r="AZ29" i="1" s="1"/>
  <c r="BA32" i="1"/>
  <c r="BA29" i="1" s="1"/>
  <c r="BB32" i="1"/>
  <c r="BB29" i="1" s="1"/>
  <c r="BJ32" i="1"/>
  <c r="BJ29" i="1" s="1"/>
  <c r="BK32" i="1"/>
  <c r="BK29" i="1" s="1"/>
  <c r="BL32" i="1"/>
  <c r="BL29" i="1" s="1"/>
  <c r="BM32" i="1"/>
  <c r="BM29" i="1" s="1"/>
  <c r="BN32" i="1"/>
  <c r="BN29" i="1" s="1"/>
  <c r="BO32" i="1"/>
  <c r="BO29" i="1" s="1"/>
  <c r="BP32" i="1"/>
  <c r="BP29" i="1" s="1"/>
  <c r="BX32" i="1"/>
  <c r="BX29" i="1" s="1"/>
  <c r="BY32" i="1"/>
  <c r="BY29" i="1" s="1"/>
  <c r="BZ32" i="1"/>
  <c r="BZ29" i="1" s="1"/>
  <c r="CA32" i="1"/>
  <c r="CA29" i="1" s="1"/>
  <c r="CB32" i="1"/>
  <c r="CB29" i="1" s="1"/>
  <c r="CC32" i="1"/>
  <c r="CC29" i="1" s="1"/>
  <c r="CD32" i="1"/>
  <c r="CD29" i="1" s="1"/>
  <c r="U32" i="1"/>
  <c r="U29" i="1" s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AI79" i="1"/>
  <c r="AJ79" i="1"/>
  <c r="AK79" i="1"/>
  <c r="AL79" i="1"/>
  <c r="AM79" i="1"/>
  <c r="AN79" i="1"/>
  <c r="AB124" i="1"/>
  <c r="U124" i="1"/>
  <c r="BR123" i="1"/>
  <c r="BK123" i="1"/>
  <c r="CF122" i="1"/>
  <c r="BY122" i="1"/>
  <c r="AB121" i="1"/>
  <c r="U121" i="1"/>
  <c r="U110" i="1" s="1"/>
  <c r="CF120" i="1"/>
  <c r="BY120" i="1"/>
  <c r="BR119" i="1"/>
  <c r="BK119" i="1"/>
  <c r="BR118" i="1"/>
  <c r="BK118" i="1"/>
  <c r="BR117" i="1"/>
  <c r="BK117" i="1"/>
  <c r="AP115" i="1"/>
  <c r="AI115" i="1"/>
  <c r="AP114" i="1"/>
  <c r="AI114" i="1"/>
  <c r="AP113" i="1"/>
  <c r="AI113" i="1"/>
  <c r="AP112" i="1"/>
  <c r="AI112" i="1"/>
  <c r="AP111" i="1"/>
  <c r="AI111" i="1"/>
  <c r="U92" i="1"/>
  <c r="CM92" i="1" s="1"/>
  <c r="U90" i="1"/>
  <c r="AP86" i="1"/>
  <c r="AI86" i="1"/>
  <c r="BR85" i="1"/>
  <c r="BK85" i="1"/>
  <c r="BR84" i="1"/>
  <c r="BK84" i="1"/>
  <c r="AB83" i="1"/>
  <c r="U83" i="1"/>
  <c r="AB82" i="1"/>
  <c r="U82" i="1"/>
  <c r="AB81" i="1"/>
  <c r="U81" i="1"/>
  <c r="AI78" i="1"/>
  <c r="U77" i="1"/>
  <c r="AW76" i="1"/>
  <c r="U75" i="1"/>
  <c r="BD73" i="1"/>
  <c r="AB72" i="1"/>
  <c r="U72" i="1"/>
  <c r="CF71" i="1"/>
  <c r="BY71" i="1"/>
  <c r="CF70" i="1"/>
  <c r="BY70" i="1"/>
  <c r="BR69" i="1"/>
  <c r="BK69" i="1"/>
  <c r="AW68" i="1"/>
  <c r="BD67" i="1"/>
  <c r="AW67" i="1"/>
  <c r="AB66" i="1"/>
  <c r="U66" i="1"/>
  <c r="AP65" i="1"/>
  <c r="AI65" i="1"/>
  <c r="U64" i="1"/>
  <c r="CF63" i="1"/>
  <c r="BY63" i="1"/>
  <c r="BR62" i="1"/>
  <c r="BK62" i="1"/>
  <c r="BR61" i="1"/>
  <c r="BK61" i="1"/>
  <c r="CF60" i="1"/>
  <c r="BY60" i="1"/>
  <c r="U54" i="1"/>
  <c r="U52" i="1"/>
  <c r="BR59" i="1"/>
  <c r="BK59" i="1"/>
  <c r="BD58" i="1"/>
  <c r="AW58" i="1"/>
  <c r="AI36" i="1"/>
  <c r="CM36" i="1" s="1"/>
  <c r="AI35" i="1"/>
  <c r="AI33" i="1"/>
  <c r="D25" i="1"/>
  <c r="E75" i="1"/>
  <c r="AB75" i="1" s="1"/>
  <c r="E80" i="1"/>
  <c r="E57" i="1"/>
  <c r="AB87" i="1"/>
  <c r="AI110" i="1" l="1"/>
  <c r="AN20" i="1"/>
  <c r="AN19" i="1" s="1"/>
  <c r="AN27" i="1"/>
  <c r="AJ20" i="1"/>
  <c r="AJ19" i="1" s="1"/>
  <c r="AJ27" i="1"/>
  <c r="AM20" i="1"/>
  <c r="AM19" i="1" s="1"/>
  <c r="AM27" i="1"/>
  <c r="AK20" i="1"/>
  <c r="AK19" i="1" s="1"/>
  <c r="AK27" i="1"/>
  <c r="CM90" i="1"/>
  <c r="CM87" i="1" s="1"/>
  <c r="U87" i="1"/>
  <c r="BK110" i="1"/>
  <c r="BY110" i="1"/>
  <c r="AL20" i="1"/>
  <c r="AL19" i="1" s="1"/>
  <c r="AL27" i="1"/>
  <c r="AI29" i="1"/>
  <c r="AI28" i="1" s="1"/>
  <c r="AI27" i="1" s="1"/>
  <c r="E79" i="1"/>
  <c r="D74" i="1"/>
  <c r="D57" i="1" l="1"/>
  <c r="CT125" i="1" l="1"/>
  <c r="CY125" i="1"/>
  <c r="CX125" i="1"/>
  <c r="CW125" i="1"/>
  <c r="CV125" i="1"/>
  <c r="CU125" i="1"/>
  <c r="CR127" i="1"/>
  <c r="CQ127" i="1"/>
  <c r="CP127" i="1"/>
  <c r="CO127" i="1"/>
  <c r="CN127" i="1"/>
  <c r="CM127" i="1"/>
  <c r="CR125" i="1"/>
  <c r="CQ125" i="1"/>
  <c r="CP125" i="1"/>
  <c r="CO125" i="1"/>
  <c r="CN125" i="1"/>
  <c r="CM125" i="1"/>
  <c r="CR124" i="1"/>
  <c r="CQ124" i="1"/>
  <c r="CP124" i="1"/>
  <c r="CO124" i="1"/>
  <c r="CN124" i="1"/>
  <c r="CM124" i="1"/>
  <c r="CR123" i="1"/>
  <c r="CQ123" i="1"/>
  <c r="CP123" i="1"/>
  <c r="CO123" i="1"/>
  <c r="CN123" i="1"/>
  <c r="CM123" i="1"/>
  <c r="CR122" i="1"/>
  <c r="CQ122" i="1"/>
  <c r="CP122" i="1"/>
  <c r="CO122" i="1"/>
  <c r="CN122" i="1"/>
  <c r="CM122" i="1"/>
  <c r="CR121" i="1"/>
  <c r="CQ121" i="1"/>
  <c r="CP121" i="1"/>
  <c r="CO121" i="1"/>
  <c r="CN121" i="1"/>
  <c r="CM121" i="1"/>
  <c r="CR120" i="1"/>
  <c r="CQ120" i="1"/>
  <c r="CP120" i="1"/>
  <c r="CO120" i="1"/>
  <c r="CN120" i="1"/>
  <c r="CR119" i="1"/>
  <c r="CQ119" i="1"/>
  <c r="CP119" i="1"/>
  <c r="CO119" i="1"/>
  <c r="CN119" i="1"/>
  <c r="CR118" i="1"/>
  <c r="CQ118" i="1"/>
  <c r="CP118" i="1"/>
  <c r="CO118" i="1"/>
  <c r="CN118" i="1"/>
  <c r="CR117" i="1"/>
  <c r="CQ117" i="1"/>
  <c r="CP117" i="1"/>
  <c r="CO117" i="1"/>
  <c r="CN117" i="1"/>
  <c r="CR116" i="1"/>
  <c r="CQ116" i="1"/>
  <c r="CP116" i="1"/>
  <c r="CO116" i="1"/>
  <c r="CN116" i="1"/>
  <c r="CM116" i="1"/>
  <c r="CR92" i="1"/>
  <c r="CQ92" i="1"/>
  <c r="CP92" i="1"/>
  <c r="CO92" i="1"/>
  <c r="CN92" i="1"/>
  <c r="CR90" i="1"/>
  <c r="CQ90" i="1"/>
  <c r="CQ87" i="1" s="1"/>
  <c r="CP90" i="1"/>
  <c r="CO90" i="1"/>
  <c r="CN90" i="1"/>
  <c r="CN87" i="1" s="1"/>
  <c r="CM81" i="1"/>
  <c r="CM82" i="1"/>
  <c r="CM83" i="1"/>
  <c r="CM86" i="1"/>
  <c r="CM111" i="1"/>
  <c r="CM112" i="1"/>
  <c r="CM113" i="1"/>
  <c r="CM114" i="1"/>
  <c r="CM115" i="1"/>
  <c r="CR115" i="1"/>
  <c r="CQ115" i="1"/>
  <c r="CP115" i="1"/>
  <c r="CO115" i="1"/>
  <c r="CN115" i="1"/>
  <c r="CR114" i="1"/>
  <c r="CQ114" i="1"/>
  <c r="CP114" i="1"/>
  <c r="CO114" i="1"/>
  <c r="CN114" i="1"/>
  <c r="CR113" i="1"/>
  <c r="CQ113" i="1"/>
  <c r="CP113" i="1"/>
  <c r="CO113" i="1"/>
  <c r="CN113" i="1"/>
  <c r="CR112" i="1"/>
  <c r="CQ112" i="1"/>
  <c r="CP112" i="1"/>
  <c r="CO112" i="1"/>
  <c r="CN112" i="1"/>
  <c r="CR111" i="1"/>
  <c r="CQ111" i="1"/>
  <c r="CP111" i="1"/>
  <c r="CO111" i="1"/>
  <c r="CN111" i="1"/>
  <c r="CY92" i="1"/>
  <c r="CX92" i="1"/>
  <c r="CW92" i="1"/>
  <c r="CV92" i="1"/>
  <c r="CU92" i="1"/>
  <c r="CY90" i="1"/>
  <c r="CX90" i="1"/>
  <c r="CW90" i="1"/>
  <c r="CW87" i="1" s="1"/>
  <c r="CV90" i="1"/>
  <c r="CU90" i="1"/>
  <c r="CT90" i="1"/>
  <c r="CR86" i="1"/>
  <c r="CQ86" i="1"/>
  <c r="CP86" i="1"/>
  <c r="CO86" i="1"/>
  <c r="CN86" i="1"/>
  <c r="CR85" i="1"/>
  <c r="CQ85" i="1"/>
  <c r="CP85" i="1"/>
  <c r="CO85" i="1"/>
  <c r="CN85" i="1"/>
  <c r="CR84" i="1"/>
  <c r="CQ84" i="1"/>
  <c r="CP84" i="1"/>
  <c r="CO84" i="1"/>
  <c r="CN84" i="1"/>
  <c r="CR83" i="1"/>
  <c r="CQ83" i="1"/>
  <c r="CP83" i="1"/>
  <c r="CO83" i="1"/>
  <c r="CN83" i="1"/>
  <c r="CR82" i="1"/>
  <c r="CQ82" i="1"/>
  <c r="CP82" i="1"/>
  <c r="CO82" i="1"/>
  <c r="CN82" i="1"/>
  <c r="CR81" i="1"/>
  <c r="CQ81" i="1"/>
  <c r="CP81" i="1"/>
  <c r="CO81" i="1"/>
  <c r="CN81" i="1"/>
  <c r="CR78" i="1"/>
  <c r="CQ78" i="1"/>
  <c r="CP78" i="1"/>
  <c r="CO78" i="1"/>
  <c r="CN78" i="1"/>
  <c r="CM78" i="1"/>
  <c r="CR77" i="1"/>
  <c r="CQ77" i="1"/>
  <c r="CP77" i="1"/>
  <c r="CO77" i="1"/>
  <c r="CN77" i="1"/>
  <c r="CM77" i="1"/>
  <c r="CR76" i="1"/>
  <c r="CQ76" i="1"/>
  <c r="CP76" i="1"/>
  <c r="CO76" i="1"/>
  <c r="CN76" i="1"/>
  <c r="CM76" i="1"/>
  <c r="CR75" i="1"/>
  <c r="CR74" i="1" s="1"/>
  <c r="CQ75" i="1"/>
  <c r="CP75" i="1"/>
  <c r="CP74" i="1" s="1"/>
  <c r="CO75" i="1"/>
  <c r="CO74" i="1" s="1"/>
  <c r="CN75" i="1"/>
  <c r="CM75" i="1"/>
  <c r="CM74" i="1" s="1"/>
  <c r="CR73" i="1"/>
  <c r="CQ73" i="1"/>
  <c r="CP73" i="1"/>
  <c r="CO73" i="1"/>
  <c r="CN73" i="1"/>
  <c r="CM73" i="1"/>
  <c r="CR72" i="1"/>
  <c r="CQ72" i="1"/>
  <c r="CP72" i="1"/>
  <c r="CO72" i="1"/>
  <c r="CN72" i="1"/>
  <c r="CM72" i="1"/>
  <c r="CR71" i="1"/>
  <c r="CQ71" i="1"/>
  <c r="CP71" i="1"/>
  <c r="CO71" i="1"/>
  <c r="CN71" i="1"/>
  <c r="CR70" i="1"/>
  <c r="CQ70" i="1"/>
  <c r="CP70" i="1"/>
  <c r="CO70" i="1"/>
  <c r="CN70" i="1"/>
  <c r="CR69" i="1"/>
  <c r="CQ69" i="1"/>
  <c r="CP69" i="1"/>
  <c r="CO69" i="1"/>
  <c r="CN69" i="1"/>
  <c r="CR68" i="1"/>
  <c r="CQ68" i="1"/>
  <c r="CP68" i="1"/>
  <c r="CO68" i="1"/>
  <c r="CN68" i="1"/>
  <c r="CM68" i="1"/>
  <c r="CR67" i="1"/>
  <c r="CQ67" i="1"/>
  <c r="CP67" i="1"/>
  <c r="CO67" i="1"/>
  <c r="CN67" i="1"/>
  <c r="CM67" i="1"/>
  <c r="CR66" i="1"/>
  <c r="CQ66" i="1"/>
  <c r="CP66" i="1"/>
  <c r="CO66" i="1"/>
  <c r="CN66" i="1"/>
  <c r="CM66" i="1"/>
  <c r="CR65" i="1"/>
  <c r="CQ65" i="1"/>
  <c r="CP65" i="1"/>
  <c r="CO65" i="1"/>
  <c r="CN65" i="1"/>
  <c r="CM65" i="1"/>
  <c r="CR64" i="1"/>
  <c r="CQ64" i="1"/>
  <c r="CP64" i="1"/>
  <c r="CO64" i="1"/>
  <c r="CN64" i="1"/>
  <c r="CM64" i="1"/>
  <c r="CR63" i="1"/>
  <c r="CQ63" i="1"/>
  <c r="CP63" i="1"/>
  <c r="CO63" i="1"/>
  <c r="CN63" i="1"/>
  <c r="CR62" i="1"/>
  <c r="CQ62" i="1"/>
  <c r="CP62" i="1"/>
  <c r="CO62" i="1"/>
  <c r="CN62" i="1"/>
  <c r="CR61" i="1"/>
  <c r="CQ61" i="1"/>
  <c r="CP61" i="1"/>
  <c r="CO61" i="1"/>
  <c r="CN61" i="1"/>
  <c r="CM61" i="1"/>
  <c r="CR60" i="1"/>
  <c r="CQ60" i="1"/>
  <c r="CP60" i="1"/>
  <c r="CO60" i="1"/>
  <c r="CN60" i="1"/>
  <c r="CM60" i="1"/>
  <c r="CR59" i="1"/>
  <c r="CQ59" i="1"/>
  <c r="CP59" i="1"/>
  <c r="CO59" i="1"/>
  <c r="CN59" i="1"/>
  <c r="CM59" i="1"/>
  <c r="CR58" i="1"/>
  <c r="CQ58" i="1"/>
  <c r="CP58" i="1"/>
  <c r="CO58" i="1"/>
  <c r="CN58" i="1"/>
  <c r="CR54" i="1"/>
  <c r="CR53" i="1" s="1"/>
  <c r="CQ54" i="1"/>
  <c r="CQ53" i="1" s="1"/>
  <c r="CP54" i="1"/>
  <c r="CP53" i="1" s="1"/>
  <c r="CO54" i="1"/>
  <c r="CO53" i="1" s="1"/>
  <c r="CN54" i="1"/>
  <c r="CN53" i="1" s="1"/>
  <c r="CM54" i="1"/>
  <c r="CM53" i="1" s="1"/>
  <c r="CN52" i="1"/>
  <c r="CO52" i="1"/>
  <c r="CP52" i="1"/>
  <c r="CQ52" i="1"/>
  <c r="CR52" i="1"/>
  <c r="CM52" i="1"/>
  <c r="CM51" i="1" s="1"/>
  <c r="CO36" i="1"/>
  <c r="CP36" i="1"/>
  <c r="CR37" i="1"/>
  <c r="CQ37" i="1"/>
  <c r="CP37" i="1"/>
  <c r="CO37" i="1"/>
  <c r="CN37" i="1"/>
  <c r="CM37" i="1"/>
  <c r="CR36" i="1"/>
  <c r="CQ36" i="1"/>
  <c r="CN36" i="1"/>
  <c r="CR35" i="1"/>
  <c r="CQ35" i="1"/>
  <c r="CP35" i="1"/>
  <c r="CO35" i="1"/>
  <c r="CN35" i="1"/>
  <c r="CM35" i="1"/>
  <c r="CR34" i="1"/>
  <c r="CQ34" i="1"/>
  <c r="CP34" i="1"/>
  <c r="CO34" i="1"/>
  <c r="CN34" i="1"/>
  <c r="CM34" i="1"/>
  <c r="BD35" i="1"/>
  <c r="CM33" i="1"/>
  <c r="CT92" i="1"/>
  <c r="D80" i="1"/>
  <c r="D79" i="1" s="1"/>
  <c r="D53" i="1"/>
  <c r="D51" i="1"/>
  <c r="CY87" i="1" l="1"/>
  <c r="CT87" i="1"/>
  <c r="CU87" i="1"/>
  <c r="CO57" i="1"/>
  <c r="CO56" i="1" s="1"/>
  <c r="CR57" i="1"/>
  <c r="CR56" i="1" s="1"/>
  <c r="CR80" i="1"/>
  <c r="CR79" i="1" s="1"/>
  <c r="CR55" i="1" s="1"/>
  <c r="CR21" i="1" s="1"/>
  <c r="CX87" i="1"/>
  <c r="CO87" i="1"/>
  <c r="CR87" i="1"/>
  <c r="CP87" i="1"/>
  <c r="CV87" i="1"/>
  <c r="CM32" i="1"/>
  <c r="CM29" i="1" s="1"/>
  <c r="CN110" i="1"/>
  <c r="CN25" i="1" s="1"/>
  <c r="CO110" i="1"/>
  <c r="CO25" i="1" s="1"/>
  <c r="CP110" i="1"/>
  <c r="CP25" i="1" s="1"/>
  <c r="CO80" i="1"/>
  <c r="CQ110" i="1"/>
  <c r="CQ25" i="1" s="1"/>
  <c r="CR25" i="1"/>
  <c r="CP57" i="1"/>
  <c r="CP56" i="1" s="1"/>
  <c r="CP80" i="1"/>
  <c r="CN74" i="1"/>
  <c r="CQ57" i="1"/>
  <c r="CQ74" i="1"/>
  <c r="CQ80" i="1"/>
  <c r="CQ79" i="1" s="1"/>
  <c r="CN57" i="1"/>
  <c r="CN80" i="1"/>
  <c r="CN79" i="1" s="1"/>
  <c r="D56" i="1"/>
  <c r="D55" i="1" s="1"/>
  <c r="D21" i="1" s="1"/>
  <c r="D50" i="1"/>
  <c r="D28" i="1" s="1"/>
  <c r="CP79" i="1" l="1"/>
  <c r="CO79" i="1"/>
  <c r="CN56" i="1"/>
  <c r="CN55" i="1" s="1"/>
  <c r="CN21" i="1" s="1"/>
  <c r="CQ56" i="1"/>
  <c r="CQ55" i="1" s="1"/>
  <c r="CQ21" i="1" s="1"/>
  <c r="CP55" i="1"/>
  <c r="CP21" i="1" s="1"/>
  <c r="CO55" i="1"/>
  <c r="CO21" i="1" s="1"/>
  <c r="D20" i="1"/>
  <c r="D19" i="1" s="1"/>
  <c r="D27" i="1"/>
  <c r="CN33" i="1"/>
  <c r="CN32" i="1" s="1"/>
  <c r="CO33" i="1"/>
  <c r="CO32" i="1" s="1"/>
  <c r="CP33" i="1"/>
  <c r="CP32" i="1" s="1"/>
  <c r="CQ33" i="1"/>
  <c r="CQ32" i="1" s="1"/>
  <c r="CR33" i="1"/>
  <c r="CR32" i="1" s="1"/>
  <c r="CP29" i="1" l="1"/>
  <c r="CR29" i="1"/>
  <c r="CQ29" i="1"/>
  <c r="CO29" i="1"/>
  <c r="CN29" i="1"/>
  <c r="CE73" i="1"/>
  <c r="BR73" i="1"/>
  <c r="CT73" i="1" s="1"/>
  <c r="BS73" i="1"/>
  <c r="CU73" i="1" s="1"/>
  <c r="BT73" i="1"/>
  <c r="CV73" i="1" s="1"/>
  <c r="BU73" i="1"/>
  <c r="CW73" i="1" s="1"/>
  <c r="BV73" i="1"/>
  <c r="CX73" i="1" s="1"/>
  <c r="BW73" i="1"/>
  <c r="CY73" i="1" s="1"/>
  <c r="BQ73" i="1"/>
  <c r="CF37" i="1"/>
  <c r="CG37" i="1"/>
  <c r="CH37" i="1"/>
  <c r="CI37" i="1"/>
  <c r="CJ37" i="1"/>
  <c r="CK37" i="1"/>
  <c r="CE37" i="1"/>
  <c r="CL37" i="1" s="1"/>
  <c r="CS37" i="1" s="1"/>
  <c r="CS32" i="1" s="1"/>
  <c r="CS29" i="1" s="1"/>
  <c r="BR37" i="1"/>
  <c r="CT37" i="1" s="1"/>
  <c r="BS37" i="1"/>
  <c r="CU37" i="1" s="1"/>
  <c r="BT37" i="1"/>
  <c r="CV37" i="1" s="1"/>
  <c r="BU37" i="1"/>
  <c r="CW37" i="1" s="1"/>
  <c r="BV37" i="1"/>
  <c r="BW37" i="1"/>
  <c r="BQ37" i="1"/>
  <c r="CX37" i="1" l="1"/>
  <c r="CY37" i="1"/>
  <c r="CK127" i="1"/>
  <c r="CJ127" i="1"/>
  <c r="CI127" i="1"/>
  <c r="CH127" i="1"/>
  <c r="CG127" i="1"/>
  <c r="CF127" i="1"/>
  <c r="CE127" i="1"/>
  <c r="BW127" i="1"/>
  <c r="BV127" i="1"/>
  <c r="BU127" i="1"/>
  <c r="BT127" i="1"/>
  <c r="BS127" i="1"/>
  <c r="BR127" i="1"/>
  <c r="BQ127" i="1"/>
  <c r="BH127" i="1"/>
  <c r="BG127" i="1"/>
  <c r="BF127" i="1"/>
  <c r="BE127" i="1"/>
  <c r="CT127" i="1"/>
  <c r="BC127" i="1"/>
  <c r="AU127" i="1"/>
  <c r="CY127" i="1" s="1"/>
  <c r="AT127" i="1"/>
  <c r="CX127" i="1" s="1"/>
  <c r="AS127" i="1"/>
  <c r="AR127" i="1"/>
  <c r="AQ127" i="1"/>
  <c r="CU127" i="1" s="1"/>
  <c r="CV127" i="1" l="1"/>
  <c r="CW127" i="1"/>
  <c r="AH25" i="1"/>
  <c r="AH74" i="1"/>
  <c r="AH57" i="1"/>
  <c r="AH56" i="1" s="1"/>
  <c r="AH55" i="1" s="1"/>
  <c r="AH27" i="1" l="1"/>
  <c r="AH21" i="1"/>
  <c r="AH19" i="1" s="1"/>
  <c r="AV25" i="1"/>
  <c r="AW25" i="1"/>
  <c r="AX25" i="1"/>
  <c r="AY25" i="1"/>
  <c r="AZ25" i="1"/>
  <c r="BA25" i="1"/>
  <c r="BB25" i="1"/>
  <c r="BJ25" i="1"/>
  <c r="BL25" i="1"/>
  <c r="BM25" i="1"/>
  <c r="BN25" i="1"/>
  <c r="BO25" i="1"/>
  <c r="BP25" i="1"/>
  <c r="BX25" i="1"/>
  <c r="BZ25" i="1"/>
  <c r="CA25" i="1"/>
  <c r="CB25" i="1"/>
  <c r="CC25" i="1"/>
  <c r="CD25" i="1"/>
  <c r="AV80" i="1"/>
  <c r="AW80" i="1"/>
  <c r="AW79" i="1" s="1"/>
  <c r="AX80" i="1"/>
  <c r="AX79" i="1" s="1"/>
  <c r="AY80" i="1"/>
  <c r="AY79" i="1" s="1"/>
  <c r="AZ80" i="1"/>
  <c r="AZ79" i="1" s="1"/>
  <c r="BA80" i="1"/>
  <c r="BA79" i="1" s="1"/>
  <c r="BB80" i="1"/>
  <c r="BB79" i="1" s="1"/>
  <c r="BJ80" i="1"/>
  <c r="BL80" i="1"/>
  <c r="BL79" i="1" s="1"/>
  <c r="BM80" i="1"/>
  <c r="BM79" i="1" s="1"/>
  <c r="BN80" i="1"/>
  <c r="BN79" i="1" s="1"/>
  <c r="BO80" i="1"/>
  <c r="BO79" i="1" s="1"/>
  <c r="BP80" i="1"/>
  <c r="BP79" i="1" s="1"/>
  <c r="BX80" i="1"/>
  <c r="BY80" i="1"/>
  <c r="BY79" i="1" s="1"/>
  <c r="BZ80" i="1"/>
  <c r="BZ79" i="1" s="1"/>
  <c r="CA80" i="1"/>
  <c r="CA79" i="1" s="1"/>
  <c r="CB80" i="1"/>
  <c r="CB79" i="1" s="1"/>
  <c r="CC80" i="1"/>
  <c r="CC79" i="1" s="1"/>
  <c r="CD80" i="1"/>
  <c r="CD79" i="1" s="1"/>
  <c r="AV74" i="1"/>
  <c r="AW74" i="1"/>
  <c r="AX74" i="1"/>
  <c r="AY74" i="1"/>
  <c r="AZ74" i="1"/>
  <c r="BA74" i="1"/>
  <c r="BB74" i="1"/>
  <c r="BJ74" i="1"/>
  <c r="BK74" i="1"/>
  <c r="BL74" i="1"/>
  <c r="BM74" i="1"/>
  <c r="BN74" i="1"/>
  <c r="BO74" i="1"/>
  <c r="BP74" i="1"/>
  <c r="BX74" i="1"/>
  <c r="BY74" i="1"/>
  <c r="BZ74" i="1"/>
  <c r="CA74" i="1"/>
  <c r="CB74" i="1"/>
  <c r="CC74" i="1"/>
  <c r="CD74" i="1"/>
  <c r="AV57" i="1"/>
  <c r="AX57" i="1"/>
  <c r="AY57" i="1"/>
  <c r="AZ57" i="1"/>
  <c r="BA57" i="1"/>
  <c r="BB57" i="1"/>
  <c r="BJ57" i="1"/>
  <c r="BL57" i="1"/>
  <c r="BM57" i="1"/>
  <c r="BM56" i="1" s="1"/>
  <c r="BN57" i="1"/>
  <c r="BO57" i="1"/>
  <c r="BP57" i="1"/>
  <c r="BX57" i="1"/>
  <c r="BZ57" i="1"/>
  <c r="CA57" i="1"/>
  <c r="CB57" i="1"/>
  <c r="CC57" i="1"/>
  <c r="CD57" i="1"/>
  <c r="CD56" i="1" s="1"/>
  <c r="AV53" i="1"/>
  <c r="AW53" i="1"/>
  <c r="AX53" i="1"/>
  <c r="AY53" i="1"/>
  <c r="AZ53" i="1"/>
  <c r="BA53" i="1"/>
  <c r="BB53" i="1"/>
  <c r="BJ53" i="1"/>
  <c r="BK53" i="1"/>
  <c r="BL53" i="1"/>
  <c r="BM53" i="1"/>
  <c r="BN53" i="1"/>
  <c r="BO53" i="1"/>
  <c r="BP53" i="1"/>
  <c r="BX53" i="1"/>
  <c r="BY53" i="1"/>
  <c r="BZ53" i="1"/>
  <c r="CA53" i="1"/>
  <c r="CB53" i="1"/>
  <c r="CC53" i="1"/>
  <c r="CD53" i="1"/>
  <c r="AV51" i="1"/>
  <c r="AW51" i="1"/>
  <c r="AX51" i="1"/>
  <c r="AY51" i="1"/>
  <c r="AZ51" i="1"/>
  <c r="BA51" i="1"/>
  <c r="BB51" i="1"/>
  <c r="BJ51" i="1"/>
  <c r="BK51" i="1"/>
  <c r="BL51" i="1"/>
  <c r="BM51" i="1"/>
  <c r="BN51" i="1"/>
  <c r="BO51" i="1"/>
  <c r="BP51" i="1"/>
  <c r="BX51" i="1"/>
  <c r="BY51" i="1"/>
  <c r="BZ51" i="1"/>
  <c r="CA51" i="1"/>
  <c r="CB51" i="1"/>
  <c r="CC51" i="1"/>
  <c r="CD51" i="1"/>
  <c r="AV42" i="1"/>
  <c r="BC42" i="1" s="1"/>
  <c r="BJ42" i="1" s="1"/>
  <c r="BQ42" i="1" s="1"/>
  <c r="BX42" i="1" s="1"/>
  <c r="CE42" i="1" s="1"/>
  <c r="AV43" i="1"/>
  <c r="BC43" i="1" s="1"/>
  <c r="BJ43" i="1" s="1"/>
  <c r="BQ43" i="1" s="1"/>
  <c r="BX43" i="1" s="1"/>
  <c r="CE43" i="1" s="1"/>
  <c r="AV44" i="1"/>
  <c r="BC44" i="1" s="1"/>
  <c r="BJ44" i="1" s="1"/>
  <c r="BQ44" i="1" s="1"/>
  <c r="BX44" i="1" s="1"/>
  <c r="CE44" i="1" s="1"/>
  <c r="AV45" i="1"/>
  <c r="BC45" i="1" s="1"/>
  <c r="BJ45" i="1" s="1"/>
  <c r="BQ45" i="1" s="1"/>
  <c r="BX45" i="1" s="1"/>
  <c r="CE45" i="1" s="1"/>
  <c r="AV46" i="1"/>
  <c r="BC46" i="1" s="1"/>
  <c r="BJ46" i="1" s="1"/>
  <c r="BQ46" i="1" s="1"/>
  <c r="BX46" i="1" s="1"/>
  <c r="CE46" i="1" s="1"/>
  <c r="AV47" i="1"/>
  <c r="BC47" i="1" s="1"/>
  <c r="BJ47" i="1" s="1"/>
  <c r="BQ47" i="1" s="1"/>
  <c r="BX47" i="1" s="1"/>
  <c r="CE47" i="1" s="1"/>
  <c r="AV48" i="1"/>
  <c r="BC48" i="1" s="1"/>
  <c r="BJ48" i="1" s="1"/>
  <c r="BQ48" i="1" s="1"/>
  <c r="BX48" i="1" s="1"/>
  <c r="CE48" i="1" s="1"/>
  <c r="AV49" i="1"/>
  <c r="BC49" i="1" s="1"/>
  <c r="BJ49" i="1" s="1"/>
  <c r="BQ49" i="1" s="1"/>
  <c r="BX49" i="1" s="1"/>
  <c r="CE49" i="1" s="1"/>
  <c r="AV50" i="1" l="1"/>
  <c r="BA50" i="1"/>
  <c r="BA28" i="1" s="1"/>
  <c r="BL56" i="1"/>
  <c r="BL55" i="1" s="1"/>
  <c r="BL21" i="1" s="1"/>
  <c r="BA20" i="1"/>
  <c r="AW50" i="1"/>
  <c r="AW28" i="1" s="1"/>
  <c r="BM50" i="1"/>
  <c r="BM28" i="1" s="1"/>
  <c r="BB50" i="1"/>
  <c r="BB28" i="1" s="1"/>
  <c r="BN56" i="1"/>
  <c r="AZ50" i="1"/>
  <c r="AZ28" i="1" s="1"/>
  <c r="AY50" i="1"/>
  <c r="AY28" i="1" s="1"/>
  <c r="BJ56" i="1"/>
  <c r="BJ55" i="1" s="1"/>
  <c r="BX56" i="1"/>
  <c r="BX55" i="1" s="1"/>
  <c r="AV56" i="1"/>
  <c r="AV55" i="1" s="1"/>
  <c r="AX50" i="1"/>
  <c r="AX28" i="1" s="1"/>
  <c r="BO50" i="1"/>
  <c r="BO28" i="1" s="1"/>
  <c r="CB56" i="1"/>
  <c r="CB55" i="1" s="1"/>
  <c r="CB21" i="1" s="1"/>
  <c r="AZ56" i="1"/>
  <c r="AZ55" i="1" s="1"/>
  <c r="AZ21" i="1" s="1"/>
  <c r="CA56" i="1"/>
  <c r="CA55" i="1" s="1"/>
  <c r="CA21" i="1" s="1"/>
  <c r="BJ50" i="1"/>
  <c r="BZ56" i="1"/>
  <c r="BZ55" i="1" s="1"/>
  <c r="BZ21" i="1" s="1"/>
  <c r="BP56" i="1"/>
  <c r="BP55" i="1" s="1"/>
  <c r="BP21" i="1" s="1"/>
  <c r="BK50" i="1"/>
  <c r="BK28" i="1" s="1"/>
  <c r="CC56" i="1"/>
  <c r="CC55" i="1" s="1"/>
  <c r="CC21" i="1" s="1"/>
  <c r="BO56" i="1"/>
  <c r="BO55" i="1" s="1"/>
  <c r="BO21" i="1" s="1"/>
  <c r="AY56" i="1"/>
  <c r="AY55" i="1" s="1"/>
  <c r="AY21" i="1" s="1"/>
  <c r="AX56" i="1"/>
  <c r="AX55" i="1" s="1"/>
  <c r="AX21" i="1" s="1"/>
  <c r="BB56" i="1"/>
  <c r="BB55" i="1" s="1"/>
  <c r="BB21" i="1" s="1"/>
  <c r="BA56" i="1"/>
  <c r="BA55" i="1" s="1"/>
  <c r="BA21" i="1" s="1"/>
  <c r="BM55" i="1"/>
  <c r="BM21" i="1" s="1"/>
  <c r="CD55" i="1"/>
  <c r="CD21" i="1" s="1"/>
  <c r="BN55" i="1"/>
  <c r="BN21" i="1" s="1"/>
  <c r="BX50" i="1"/>
  <c r="AS51" i="1"/>
  <c r="CR51" i="1"/>
  <c r="CR50" i="1" s="1"/>
  <c r="CR28" i="1" s="1"/>
  <c r="CQ51" i="1"/>
  <c r="CQ50" i="1" s="1"/>
  <c r="CQ28" i="1" s="1"/>
  <c r="CP51" i="1"/>
  <c r="CP50" i="1" s="1"/>
  <c r="CP28" i="1" s="1"/>
  <c r="CO51" i="1"/>
  <c r="CO50" i="1" s="1"/>
  <c r="CO28" i="1" s="1"/>
  <c r="CN51" i="1"/>
  <c r="CN50" i="1" s="1"/>
  <c r="CN28" i="1" s="1"/>
  <c r="CM50" i="1"/>
  <c r="CM28" i="1" s="1"/>
  <c r="CN20" i="1" l="1"/>
  <c r="CN19" i="1" s="1"/>
  <c r="CN27" i="1"/>
  <c r="BM27" i="1"/>
  <c r="BM20" i="1"/>
  <c r="BM19" i="1" s="1"/>
  <c r="BX27" i="1"/>
  <c r="BX21" i="1"/>
  <c r="BX19" i="1" s="1"/>
  <c r="AW20" i="1"/>
  <c r="BJ21" i="1"/>
  <c r="BJ19" i="1" s="1"/>
  <c r="BJ27" i="1"/>
  <c r="BK20" i="1"/>
  <c r="AY27" i="1"/>
  <c r="AY20" i="1"/>
  <c r="AY19" i="1" s="1"/>
  <c r="BB27" i="1"/>
  <c r="BB20" i="1"/>
  <c r="BB19" i="1" s="1"/>
  <c r="CO20" i="1"/>
  <c r="CO19" i="1" s="1"/>
  <c r="CO27" i="1"/>
  <c r="CQ27" i="1"/>
  <c r="CQ20" i="1"/>
  <c r="CQ19" i="1" s="1"/>
  <c r="BO27" i="1"/>
  <c r="BO20" i="1"/>
  <c r="BO19" i="1" s="1"/>
  <c r="AZ27" i="1"/>
  <c r="AZ20" i="1"/>
  <c r="AZ19" i="1" s="1"/>
  <c r="BA19" i="1"/>
  <c r="CM20" i="1"/>
  <c r="AV21" i="1"/>
  <c r="AV19" i="1" s="1"/>
  <c r="AV27" i="1"/>
  <c r="CP20" i="1"/>
  <c r="CP19" i="1" s="1"/>
  <c r="CP27" i="1"/>
  <c r="CR27" i="1"/>
  <c r="CR20" i="1"/>
  <c r="CR19" i="1" s="1"/>
  <c r="AX27" i="1"/>
  <c r="AX20" i="1"/>
  <c r="AX19" i="1" s="1"/>
  <c r="BA27" i="1"/>
  <c r="BP50" i="1"/>
  <c r="BP28" i="1" s="1"/>
  <c r="CC50" i="1"/>
  <c r="CC28" i="1" s="1"/>
  <c r="BN50" i="1"/>
  <c r="BN28" i="1" s="1"/>
  <c r="BL50" i="1"/>
  <c r="BL28" i="1" s="1"/>
  <c r="BP27" i="1" l="1"/>
  <c r="BP20" i="1"/>
  <c r="BP19" i="1" s="1"/>
  <c r="BL27" i="1"/>
  <c r="BL20" i="1"/>
  <c r="BL19" i="1" s="1"/>
  <c r="BN27" i="1"/>
  <c r="BN20" i="1"/>
  <c r="BN19" i="1" s="1"/>
  <c r="CC27" i="1"/>
  <c r="CC20" i="1"/>
  <c r="CC19" i="1" s="1"/>
  <c r="BY50" i="1"/>
  <c r="BY28" i="1" s="1"/>
  <c r="CA50" i="1"/>
  <c r="CA28" i="1" s="1"/>
  <c r="V53" i="1"/>
  <c r="W53" i="1"/>
  <c r="X53" i="1"/>
  <c r="Y53" i="1"/>
  <c r="Z53" i="1"/>
  <c r="AA53" i="1"/>
  <c r="AB53" i="1"/>
  <c r="AC53" i="1"/>
  <c r="AD53" i="1"/>
  <c r="AE53" i="1"/>
  <c r="AF53" i="1"/>
  <c r="AG53" i="1"/>
  <c r="V80" i="1"/>
  <c r="V79" i="1" s="1"/>
  <c r="W80" i="1"/>
  <c r="W79" i="1" s="1"/>
  <c r="X80" i="1"/>
  <c r="X79" i="1" s="1"/>
  <c r="Y80" i="1"/>
  <c r="Y79" i="1" s="1"/>
  <c r="Z80" i="1"/>
  <c r="Z79" i="1" s="1"/>
  <c r="AA80" i="1"/>
  <c r="AB80" i="1"/>
  <c r="AB79" i="1" s="1"/>
  <c r="AC80" i="1"/>
  <c r="AC79" i="1" s="1"/>
  <c r="AD80" i="1"/>
  <c r="AD79" i="1" s="1"/>
  <c r="AE80" i="1"/>
  <c r="AE79" i="1" s="1"/>
  <c r="AF80" i="1"/>
  <c r="AF79" i="1" s="1"/>
  <c r="AG80" i="1"/>
  <c r="AG79" i="1" s="1"/>
  <c r="V74" i="1"/>
  <c r="W74" i="1"/>
  <c r="X74" i="1"/>
  <c r="Y74" i="1"/>
  <c r="Z74" i="1"/>
  <c r="AA74" i="1"/>
  <c r="AC74" i="1"/>
  <c r="AD74" i="1"/>
  <c r="AE74" i="1"/>
  <c r="AF74" i="1"/>
  <c r="AG74" i="1"/>
  <c r="V57" i="1"/>
  <c r="W57" i="1"/>
  <c r="X57" i="1"/>
  <c r="Y57" i="1"/>
  <c r="Z57" i="1"/>
  <c r="AA57" i="1"/>
  <c r="AB57" i="1"/>
  <c r="AC57" i="1"/>
  <c r="AD57" i="1"/>
  <c r="AE57" i="1"/>
  <c r="AF57" i="1"/>
  <c r="AG57" i="1"/>
  <c r="AG56" i="1" s="1"/>
  <c r="V51" i="1"/>
  <c r="W51" i="1"/>
  <c r="X51" i="1"/>
  <c r="X50" i="1" s="1"/>
  <c r="X28" i="1" s="1"/>
  <c r="Y51" i="1"/>
  <c r="Z51" i="1"/>
  <c r="AA51" i="1"/>
  <c r="AB51" i="1"/>
  <c r="AC51" i="1"/>
  <c r="AD51" i="1"/>
  <c r="AD50" i="1" s="1"/>
  <c r="AD28" i="1" s="1"/>
  <c r="AE51" i="1"/>
  <c r="AC50" i="1" l="1"/>
  <c r="AC28" i="1" s="1"/>
  <c r="V50" i="1"/>
  <c r="V28" i="1" s="1"/>
  <c r="W50" i="1"/>
  <c r="W28" i="1" s="1"/>
  <c r="W20" i="1" s="1"/>
  <c r="AB50" i="1"/>
  <c r="AB28" i="1" s="1"/>
  <c r="AB20" i="1" s="1"/>
  <c r="Z50" i="1"/>
  <c r="Z28" i="1" s="1"/>
  <c r="Z20" i="1" s="1"/>
  <c r="AE50" i="1"/>
  <c r="AE28" i="1" s="1"/>
  <c r="AE20" i="1" s="1"/>
  <c r="Y50" i="1"/>
  <c r="Y28" i="1" s="1"/>
  <c r="Y20" i="1" s="1"/>
  <c r="AA25" i="1"/>
  <c r="AA19" i="1" s="1"/>
  <c r="AA27" i="1"/>
  <c r="CA27" i="1"/>
  <c r="CA20" i="1"/>
  <c r="CA19" i="1" s="1"/>
  <c r="BY20" i="1"/>
  <c r="X20" i="1"/>
  <c r="V20" i="1"/>
  <c r="AD20" i="1"/>
  <c r="AC20" i="1"/>
  <c r="AF56" i="1"/>
  <c r="AF55" i="1" s="1"/>
  <c r="AF21" i="1" s="1"/>
  <c r="W56" i="1"/>
  <c r="X56" i="1"/>
  <c r="Y56" i="1"/>
  <c r="Y55" i="1" s="1"/>
  <c r="Y21" i="1" s="1"/>
  <c r="V56" i="1"/>
  <c r="V55" i="1" s="1"/>
  <c r="V21" i="1" s="1"/>
  <c r="AE56" i="1"/>
  <c r="AE55" i="1" s="1"/>
  <c r="AE21" i="1" s="1"/>
  <c r="AD56" i="1"/>
  <c r="AD55" i="1" s="1"/>
  <c r="AD21" i="1" s="1"/>
  <c r="AC56" i="1"/>
  <c r="AC55" i="1" s="1"/>
  <c r="AC21" i="1" s="1"/>
  <c r="AA56" i="1"/>
  <c r="Z56" i="1"/>
  <c r="Z55" i="1" s="1"/>
  <c r="CD50" i="1"/>
  <c r="CD28" i="1" s="1"/>
  <c r="BZ50" i="1"/>
  <c r="BZ28" i="1" s="1"/>
  <c r="CB50" i="1"/>
  <c r="CB28" i="1" s="1"/>
  <c r="AA50" i="1"/>
  <c r="X55" i="1"/>
  <c r="X21" i="1" s="1"/>
  <c r="W55" i="1"/>
  <c r="W21" i="1" s="1"/>
  <c r="AG55" i="1"/>
  <c r="AG21" i="1" s="1"/>
  <c r="Z21" i="1" l="1"/>
  <c r="BZ27" i="1"/>
  <c r="BZ20" i="1"/>
  <c r="BZ19" i="1" s="1"/>
  <c r="CD27" i="1"/>
  <c r="CD20" i="1"/>
  <c r="CD19" i="1" s="1"/>
  <c r="W27" i="1"/>
  <c r="CB20" i="1"/>
  <c r="CB19" i="1" s="1"/>
  <c r="CB27" i="1"/>
  <c r="U57" i="1"/>
  <c r="U53" i="1"/>
  <c r="U51" i="1"/>
  <c r="V25" i="1"/>
  <c r="V19" i="1" s="1"/>
  <c r="W25" i="1"/>
  <c r="W19" i="1" s="1"/>
  <c r="Y25" i="1"/>
  <c r="Y19" i="1" s="1"/>
  <c r="Z25" i="1"/>
  <c r="U25" i="1"/>
  <c r="U80" i="1"/>
  <c r="U79" i="1" s="1"/>
  <c r="U74" i="1"/>
  <c r="Y27" i="1" l="1"/>
  <c r="Z27" i="1"/>
  <c r="X25" i="1"/>
  <c r="X19" i="1" s="1"/>
  <c r="X27" i="1"/>
  <c r="U50" i="1"/>
  <c r="U28" i="1" s="1"/>
  <c r="V27" i="1"/>
  <c r="Z19" i="1"/>
  <c r="U56" i="1"/>
  <c r="U55" i="1" s="1"/>
  <c r="U21" i="1" s="1"/>
  <c r="AG124" i="1"/>
  <c r="AF124" i="1"/>
  <c r="AE124" i="1"/>
  <c r="AD124" i="1"/>
  <c r="AC124" i="1"/>
  <c r="AG123" i="1"/>
  <c r="AF123" i="1"/>
  <c r="AE123" i="1"/>
  <c r="AD123" i="1"/>
  <c r="AC123" i="1"/>
  <c r="AB123" i="1"/>
  <c r="AG122" i="1"/>
  <c r="AF122" i="1"/>
  <c r="AE122" i="1"/>
  <c r="AD122" i="1"/>
  <c r="AC122" i="1"/>
  <c r="AB122" i="1"/>
  <c r="AG120" i="1"/>
  <c r="AF120" i="1"/>
  <c r="AE120" i="1"/>
  <c r="AD120" i="1"/>
  <c r="AC120" i="1"/>
  <c r="AB120" i="1"/>
  <c r="AG119" i="1"/>
  <c r="AF119" i="1"/>
  <c r="AE119" i="1"/>
  <c r="AD119" i="1"/>
  <c r="AC119" i="1"/>
  <c r="AB119" i="1"/>
  <c r="AG118" i="1"/>
  <c r="AF118" i="1"/>
  <c r="AE118" i="1"/>
  <c r="AD118" i="1"/>
  <c r="AC118" i="1"/>
  <c r="AB118" i="1"/>
  <c r="AG117" i="1"/>
  <c r="AF117" i="1"/>
  <c r="AE117" i="1"/>
  <c r="AD117" i="1"/>
  <c r="AC117" i="1"/>
  <c r="AB117" i="1"/>
  <c r="AB110" i="1" s="1"/>
  <c r="AF116" i="1"/>
  <c r="AE116" i="1"/>
  <c r="AD116" i="1"/>
  <c r="AC116" i="1"/>
  <c r="T74" i="1"/>
  <c r="T57" i="1"/>
  <c r="AG52" i="1"/>
  <c r="AF52" i="1"/>
  <c r="AG34" i="1"/>
  <c r="AF34" i="1"/>
  <c r="AC110" i="1" l="1"/>
  <c r="AD110" i="1"/>
  <c r="AE110" i="1"/>
  <c r="AF110" i="1"/>
  <c r="AF25" i="1" s="1"/>
  <c r="AG110" i="1"/>
  <c r="AG25" i="1" s="1"/>
  <c r="AG32" i="1"/>
  <c r="AG29" i="1" s="1"/>
  <c r="U27" i="1"/>
  <c r="U20" i="1"/>
  <c r="U19" i="1" s="1"/>
  <c r="AF32" i="1"/>
  <c r="AF29" i="1" s="1"/>
  <c r="AF51" i="1"/>
  <c r="AF50" i="1" s="1"/>
  <c r="AG51" i="1"/>
  <c r="AG50" i="1" s="1"/>
  <c r="AB25" i="1"/>
  <c r="CK86" i="1"/>
  <c r="CJ86" i="1"/>
  <c r="CI86" i="1"/>
  <c r="CH86" i="1"/>
  <c r="CG86" i="1"/>
  <c r="CF86" i="1"/>
  <c r="CE86" i="1"/>
  <c r="BW86" i="1"/>
  <c r="BV86" i="1"/>
  <c r="BU86" i="1"/>
  <c r="BT86" i="1"/>
  <c r="BS86" i="1"/>
  <c r="BR86" i="1"/>
  <c r="BQ86" i="1"/>
  <c r="BH86" i="1"/>
  <c r="BG86" i="1"/>
  <c r="BF86" i="1"/>
  <c r="BE86" i="1"/>
  <c r="BD86" i="1"/>
  <c r="BC86" i="1"/>
  <c r="BI86" i="1" s="1"/>
  <c r="AU86" i="1"/>
  <c r="AT86" i="1"/>
  <c r="AR86" i="1"/>
  <c r="AQ86" i="1"/>
  <c r="CK77" i="1"/>
  <c r="CJ77" i="1"/>
  <c r="CI77" i="1"/>
  <c r="CH77" i="1"/>
  <c r="CG77" i="1"/>
  <c r="CF77" i="1"/>
  <c r="CE77" i="1"/>
  <c r="BQ77" i="1"/>
  <c r="BH77" i="1"/>
  <c r="BG77" i="1"/>
  <c r="BF77" i="1"/>
  <c r="BE77" i="1"/>
  <c r="BD77" i="1"/>
  <c r="BC77" i="1"/>
  <c r="BI77" i="1" s="1"/>
  <c r="AU77" i="1"/>
  <c r="AT77" i="1"/>
  <c r="AS77" i="1"/>
  <c r="AR77" i="1"/>
  <c r="AQ77" i="1"/>
  <c r="AP77" i="1"/>
  <c r="CK34" i="1"/>
  <c r="CJ34" i="1"/>
  <c r="CI34" i="1"/>
  <c r="CH34" i="1"/>
  <c r="CG34" i="1"/>
  <c r="CF34" i="1"/>
  <c r="CE34" i="1"/>
  <c r="BW34" i="1"/>
  <c r="BV34" i="1"/>
  <c r="BU34" i="1"/>
  <c r="BT34" i="1"/>
  <c r="BS34" i="1"/>
  <c r="BR34" i="1"/>
  <c r="BQ34" i="1"/>
  <c r="BH34" i="1"/>
  <c r="BG34" i="1"/>
  <c r="BF34" i="1"/>
  <c r="BE34" i="1"/>
  <c r="BD34" i="1"/>
  <c r="BC34" i="1"/>
  <c r="CK35" i="1"/>
  <c r="CJ35" i="1"/>
  <c r="CI35" i="1"/>
  <c r="CH35" i="1"/>
  <c r="CG35" i="1"/>
  <c r="CF35" i="1"/>
  <c r="CE35" i="1"/>
  <c r="BW35" i="1"/>
  <c r="BV35" i="1"/>
  <c r="BU35" i="1"/>
  <c r="BT35" i="1"/>
  <c r="BS35" i="1"/>
  <c r="BR35" i="1"/>
  <c r="CT35" i="1" s="1"/>
  <c r="BQ35" i="1"/>
  <c r="BH35" i="1"/>
  <c r="CX35" i="1" s="1"/>
  <c r="BF35" i="1"/>
  <c r="BE35" i="1"/>
  <c r="BC35" i="1"/>
  <c r="BI35" i="1" s="1"/>
  <c r="CV35" i="1" l="1"/>
  <c r="CX34" i="1"/>
  <c r="CW77" i="1"/>
  <c r="CV86" i="1"/>
  <c r="CX77" i="1"/>
  <c r="CU77" i="1"/>
  <c r="CV77" i="1"/>
  <c r="CU86" i="1"/>
  <c r="AF28" i="1"/>
  <c r="AF27" i="1" s="1"/>
  <c r="AC25" i="1"/>
  <c r="AC19" i="1" s="1"/>
  <c r="AC27" i="1"/>
  <c r="CW34" i="1"/>
  <c r="BI34" i="1"/>
  <c r="AG28" i="1"/>
  <c r="CV34" i="1"/>
  <c r="CY35" i="1"/>
  <c r="CU35" i="1"/>
  <c r="CT34" i="1"/>
  <c r="CY77" i="1"/>
  <c r="AE25" i="1"/>
  <c r="AE19" i="1" s="1"/>
  <c r="AE27" i="1"/>
  <c r="AD25" i="1"/>
  <c r="AD19" i="1" s="1"/>
  <c r="AD27" i="1"/>
  <c r="CW35" i="1"/>
  <c r="CU34" i="1"/>
  <c r="CX86" i="1"/>
  <c r="CW86" i="1"/>
  <c r="CT86" i="1"/>
  <c r="CY86" i="1"/>
  <c r="AP42" i="1"/>
  <c r="AW42" i="1" s="1"/>
  <c r="BD42" i="1" s="1"/>
  <c r="BK42" i="1" s="1"/>
  <c r="BR42" i="1" s="1"/>
  <c r="BY42" i="1" s="1"/>
  <c r="CF42" i="1" s="1"/>
  <c r="AQ42" i="1"/>
  <c r="AX42" i="1" s="1"/>
  <c r="BE42" i="1" s="1"/>
  <c r="BL42" i="1" s="1"/>
  <c r="BS42" i="1" s="1"/>
  <c r="BZ42" i="1" s="1"/>
  <c r="CG42" i="1" s="1"/>
  <c r="AR42" i="1"/>
  <c r="AY42" i="1" s="1"/>
  <c r="BF42" i="1" s="1"/>
  <c r="BM42" i="1" s="1"/>
  <c r="BT42" i="1" s="1"/>
  <c r="CA42" i="1" s="1"/>
  <c r="CH42" i="1" s="1"/>
  <c r="AS42" i="1"/>
  <c r="AZ42" i="1" s="1"/>
  <c r="BG42" i="1" s="1"/>
  <c r="BN42" i="1" s="1"/>
  <c r="BU42" i="1" s="1"/>
  <c r="CB42" i="1" s="1"/>
  <c r="CI42" i="1" s="1"/>
  <c r="AT42" i="1"/>
  <c r="BA42" i="1" s="1"/>
  <c r="BH42" i="1" s="1"/>
  <c r="BO42" i="1" s="1"/>
  <c r="BV42" i="1" s="1"/>
  <c r="CC42" i="1" s="1"/>
  <c r="CJ42" i="1" s="1"/>
  <c r="AU42" i="1"/>
  <c r="BB42" i="1" s="1"/>
  <c r="BI42" i="1" s="1"/>
  <c r="BP42" i="1" s="1"/>
  <c r="BW42" i="1" s="1"/>
  <c r="CD42" i="1" s="1"/>
  <c r="CK42" i="1" s="1"/>
  <c r="AP43" i="1"/>
  <c r="AW43" i="1" s="1"/>
  <c r="BD43" i="1" s="1"/>
  <c r="BK43" i="1" s="1"/>
  <c r="BR43" i="1" s="1"/>
  <c r="BY43" i="1" s="1"/>
  <c r="CF43" i="1" s="1"/>
  <c r="AQ43" i="1"/>
  <c r="AX43" i="1" s="1"/>
  <c r="BE43" i="1" s="1"/>
  <c r="BL43" i="1" s="1"/>
  <c r="BS43" i="1" s="1"/>
  <c r="BZ43" i="1" s="1"/>
  <c r="CG43" i="1" s="1"/>
  <c r="AR43" i="1"/>
  <c r="AY43" i="1" s="1"/>
  <c r="BF43" i="1" s="1"/>
  <c r="BM43" i="1" s="1"/>
  <c r="BT43" i="1" s="1"/>
  <c r="CA43" i="1" s="1"/>
  <c r="CH43" i="1" s="1"/>
  <c r="AS43" i="1"/>
  <c r="AZ43" i="1" s="1"/>
  <c r="BG43" i="1" s="1"/>
  <c r="BN43" i="1" s="1"/>
  <c r="BU43" i="1" s="1"/>
  <c r="CB43" i="1" s="1"/>
  <c r="CI43" i="1" s="1"/>
  <c r="AT43" i="1"/>
  <c r="BA43" i="1" s="1"/>
  <c r="BH43" i="1" s="1"/>
  <c r="BO43" i="1" s="1"/>
  <c r="BV43" i="1" s="1"/>
  <c r="CC43" i="1" s="1"/>
  <c r="CJ43" i="1" s="1"/>
  <c r="AU43" i="1"/>
  <c r="BB43" i="1" s="1"/>
  <c r="BI43" i="1" s="1"/>
  <c r="BP43" i="1" s="1"/>
  <c r="BW43" i="1" s="1"/>
  <c r="CD43" i="1" s="1"/>
  <c r="CK43" i="1" s="1"/>
  <c r="AP44" i="1"/>
  <c r="AW44" i="1" s="1"/>
  <c r="BD44" i="1" s="1"/>
  <c r="BK44" i="1" s="1"/>
  <c r="BR44" i="1" s="1"/>
  <c r="BY44" i="1" s="1"/>
  <c r="CF44" i="1" s="1"/>
  <c r="AQ44" i="1"/>
  <c r="AX44" i="1" s="1"/>
  <c r="BE44" i="1" s="1"/>
  <c r="BL44" i="1" s="1"/>
  <c r="BS44" i="1" s="1"/>
  <c r="BZ44" i="1" s="1"/>
  <c r="CG44" i="1" s="1"/>
  <c r="AR44" i="1"/>
  <c r="AY44" i="1" s="1"/>
  <c r="BF44" i="1" s="1"/>
  <c r="BM44" i="1" s="1"/>
  <c r="BT44" i="1" s="1"/>
  <c r="CA44" i="1" s="1"/>
  <c r="CH44" i="1" s="1"/>
  <c r="AS44" i="1"/>
  <c r="AZ44" i="1" s="1"/>
  <c r="BG44" i="1" s="1"/>
  <c r="BN44" i="1" s="1"/>
  <c r="BU44" i="1" s="1"/>
  <c r="CB44" i="1" s="1"/>
  <c r="CI44" i="1" s="1"/>
  <c r="AT44" i="1"/>
  <c r="BA44" i="1" s="1"/>
  <c r="BH44" i="1" s="1"/>
  <c r="BO44" i="1" s="1"/>
  <c r="BV44" i="1" s="1"/>
  <c r="CC44" i="1" s="1"/>
  <c r="CJ44" i="1" s="1"/>
  <c r="AU44" i="1"/>
  <c r="BB44" i="1" s="1"/>
  <c r="BI44" i="1" s="1"/>
  <c r="BP44" i="1" s="1"/>
  <c r="BW44" i="1" s="1"/>
  <c r="CD44" i="1" s="1"/>
  <c r="CK44" i="1" s="1"/>
  <c r="AP45" i="1"/>
  <c r="AW45" i="1" s="1"/>
  <c r="BD45" i="1" s="1"/>
  <c r="BK45" i="1" s="1"/>
  <c r="BR45" i="1" s="1"/>
  <c r="BY45" i="1" s="1"/>
  <c r="CF45" i="1" s="1"/>
  <c r="AQ45" i="1"/>
  <c r="AX45" i="1" s="1"/>
  <c r="BE45" i="1" s="1"/>
  <c r="BL45" i="1" s="1"/>
  <c r="BS45" i="1" s="1"/>
  <c r="BZ45" i="1" s="1"/>
  <c r="CG45" i="1" s="1"/>
  <c r="AR45" i="1"/>
  <c r="AY45" i="1" s="1"/>
  <c r="BF45" i="1" s="1"/>
  <c r="BM45" i="1" s="1"/>
  <c r="BT45" i="1" s="1"/>
  <c r="CA45" i="1" s="1"/>
  <c r="CH45" i="1" s="1"/>
  <c r="AS45" i="1"/>
  <c r="AZ45" i="1" s="1"/>
  <c r="BG45" i="1" s="1"/>
  <c r="BN45" i="1" s="1"/>
  <c r="BU45" i="1" s="1"/>
  <c r="CB45" i="1" s="1"/>
  <c r="CI45" i="1" s="1"/>
  <c r="AT45" i="1"/>
  <c r="BA45" i="1" s="1"/>
  <c r="BH45" i="1" s="1"/>
  <c r="BO45" i="1" s="1"/>
  <c r="BV45" i="1" s="1"/>
  <c r="CC45" i="1" s="1"/>
  <c r="CJ45" i="1" s="1"/>
  <c r="AU45" i="1"/>
  <c r="BB45" i="1" s="1"/>
  <c r="BI45" i="1" s="1"/>
  <c r="BP45" i="1" s="1"/>
  <c r="BW45" i="1" s="1"/>
  <c r="CD45" i="1" s="1"/>
  <c r="CK45" i="1" s="1"/>
  <c r="AP46" i="1"/>
  <c r="AW46" i="1" s="1"/>
  <c r="BD46" i="1" s="1"/>
  <c r="BK46" i="1" s="1"/>
  <c r="BR46" i="1" s="1"/>
  <c r="BY46" i="1" s="1"/>
  <c r="CF46" i="1" s="1"/>
  <c r="AQ46" i="1"/>
  <c r="AX46" i="1" s="1"/>
  <c r="BE46" i="1" s="1"/>
  <c r="BL46" i="1" s="1"/>
  <c r="BS46" i="1" s="1"/>
  <c r="BZ46" i="1" s="1"/>
  <c r="CG46" i="1" s="1"/>
  <c r="AR46" i="1"/>
  <c r="AY46" i="1" s="1"/>
  <c r="BF46" i="1" s="1"/>
  <c r="BM46" i="1" s="1"/>
  <c r="BT46" i="1" s="1"/>
  <c r="CA46" i="1" s="1"/>
  <c r="CH46" i="1" s="1"/>
  <c r="AS46" i="1"/>
  <c r="AZ46" i="1" s="1"/>
  <c r="BG46" i="1" s="1"/>
  <c r="BN46" i="1" s="1"/>
  <c r="BU46" i="1" s="1"/>
  <c r="CB46" i="1" s="1"/>
  <c r="CI46" i="1" s="1"/>
  <c r="AT46" i="1"/>
  <c r="BA46" i="1" s="1"/>
  <c r="BH46" i="1" s="1"/>
  <c r="BO46" i="1" s="1"/>
  <c r="BV46" i="1" s="1"/>
  <c r="CC46" i="1" s="1"/>
  <c r="CJ46" i="1" s="1"/>
  <c r="AU46" i="1"/>
  <c r="BB46" i="1" s="1"/>
  <c r="BI46" i="1" s="1"/>
  <c r="BP46" i="1" s="1"/>
  <c r="BW46" i="1" s="1"/>
  <c r="CD46" i="1" s="1"/>
  <c r="CK46" i="1" s="1"/>
  <c r="AP47" i="1"/>
  <c r="AW47" i="1" s="1"/>
  <c r="BD47" i="1" s="1"/>
  <c r="BK47" i="1" s="1"/>
  <c r="BR47" i="1" s="1"/>
  <c r="BY47" i="1" s="1"/>
  <c r="CF47" i="1" s="1"/>
  <c r="AQ47" i="1"/>
  <c r="AX47" i="1" s="1"/>
  <c r="BE47" i="1" s="1"/>
  <c r="BL47" i="1" s="1"/>
  <c r="BS47" i="1" s="1"/>
  <c r="BZ47" i="1" s="1"/>
  <c r="CG47" i="1" s="1"/>
  <c r="AR47" i="1"/>
  <c r="AY47" i="1" s="1"/>
  <c r="BF47" i="1" s="1"/>
  <c r="BM47" i="1" s="1"/>
  <c r="BT47" i="1" s="1"/>
  <c r="CA47" i="1" s="1"/>
  <c r="CH47" i="1" s="1"/>
  <c r="AS47" i="1"/>
  <c r="AZ47" i="1" s="1"/>
  <c r="BG47" i="1" s="1"/>
  <c r="BN47" i="1" s="1"/>
  <c r="BU47" i="1" s="1"/>
  <c r="CB47" i="1" s="1"/>
  <c r="CI47" i="1" s="1"/>
  <c r="AT47" i="1"/>
  <c r="BA47" i="1" s="1"/>
  <c r="BH47" i="1" s="1"/>
  <c r="BO47" i="1" s="1"/>
  <c r="BV47" i="1" s="1"/>
  <c r="CC47" i="1" s="1"/>
  <c r="CJ47" i="1" s="1"/>
  <c r="AU47" i="1"/>
  <c r="BB47" i="1" s="1"/>
  <c r="BI47" i="1" s="1"/>
  <c r="BP47" i="1" s="1"/>
  <c r="BW47" i="1" s="1"/>
  <c r="CD47" i="1" s="1"/>
  <c r="CK47" i="1" s="1"/>
  <c r="AP48" i="1"/>
  <c r="AW48" i="1" s="1"/>
  <c r="BD48" i="1" s="1"/>
  <c r="BK48" i="1" s="1"/>
  <c r="BR48" i="1" s="1"/>
  <c r="BY48" i="1" s="1"/>
  <c r="CF48" i="1" s="1"/>
  <c r="AQ48" i="1"/>
  <c r="AX48" i="1" s="1"/>
  <c r="BE48" i="1" s="1"/>
  <c r="BL48" i="1" s="1"/>
  <c r="BS48" i="1" s="1"/>
  <c r="BZ48" i="1" s="1"/>
  <c r="CG48" i="1" s="1"/>
  <c r="AR48" i="1"/>
  <c r="AY48" i="1" s="1"/>
  <c r="BF48" i="1" s="1"/>
  <c r="BM48" i="1" s="1"/>
  <c r="BT48" i="1" s="1"/>
  <c r="CA48" i="1" s="1"/>
  <c r="CH48" i="1" s="1"/>
  <c r="AS48" i="1"/>
  <c r="AZ48" i="1" s="1"/>
  <c r="BG48" i="1" s="1"/>
  <c r="BN48" i="1" s="1"/>
  <c r="BU48" i="1" s="1"/>
  <c r="CB48" i="1" s="1"/>
  <c r="CI48" i="1" s="1"/>
  <c r="AT48" i="1"/>
  <c r="BA48" i="1" s="1"/>
  <c r="BH48" i="1" s="1"/>
  <c r="BO48" i="1" s="1"/>
  <c r="BV48" i="1" s="1"/>
  <c r="CC48" i="1" s="1"/>
  <c r="CJ48" i="1" s="1"/>
  <c r="AU48" i="1"/>
  <c r="BB48" i="1" s="1"/>
  <c r="BI48" i="1" s="1"/>
  <c r="BP48" i="1" s="1"/>
  <c r="BW48" i="1" s="1"/>
  <c r="CD48" i="1" s="1"/>
  <c r="CK48" i="1" s="1"/>
  <c r="AP49" i="1"/>
  <c r="AW49" i="1" s="1"/>
  <c r="BD49" i="1" s="1"/>
  <c r="BK49" i="1" s="1"/>
  <c r="BR49" i="1" s="1"/>
  <c r="BY49" i="1" s="1"/>
  <c r="CF49" i="1" s="1"/>
  <c r="AQ49" i="1"/>
  <c r="AX49" i="1" s="1"/>
  <c r="BE49" i="1" s="1"/>
  <c r="BL49" i="1" s="1"/>
  <c r="BS49" i="1" s="1"/>
  <c r="BZ49" i="1" s="1"/>
  <c r="CG49" i="1" s="1"/>
  <c r="AR49" i="1"/>
  <c r="AY49" i="1" s="1"/>
  <c r="BF49" i="1" s="1"/>
  <c r="BM49" i="1" s="1"/>
  <c r="BT49" i="1" s="1"/>
  <c r="CA49" i="1" s="1"/>
  <c r="CH49" i="1" s="1"/>
  <c r="AS49" i="1"/>
  <c r="AZ49" i="1" s="1"/>
  <c r="BG49" i="1" s="1"/>
  <c r="BN49" i="1" s="1"/>
  <c r="BU49" i="1" s="1"/>
  <c r="CB49" i="1" s="1"/>
  <c r="CI49" i="1" s="1"/>
  <c r="AT49" i="1"/>
  <c r="BA49" i="1" s="1"/>
  <c r="BH49" i="1" s="1"/>
  <c r="BO49" i="1" s="1"/>
  <c r="BV49" i="1" s="1"/>
  <c r="CC49" i="1" s="1"/>
  <c r="CJ49" i="1" s="1"/>
  <c r="AU49" i="1"/>
  <c r="BB49" i="1" s="1"/>
  <c r="BI49" i="1" s="1"/>
  <c r="BP49" i="1" s="1"/>
  <c r="BW49" i="1" s="1"/>
  <c r="CD49" i="1" s="1"/>
  <c r="CK49" i="1" s="1"/>
  <c r="AP51" i="1"/>
  <c r="AQ51" i="1"/>
  <c r="AR51" i="1"/>
  <c r="AT51" i="1"/>
  <c r="AU51" i="1"/>
  <c r="AP53" i="1"/>
  <c r="AQ53" i="1"/>
  <c r="AR53" i="1"/>
  <c r="AS53" i="1"/>
  <c r="AS50" i="1" s="1"/>
  <c r="AS28" i="1" s="1"/>
  <c r="AT53" i="1"/>
  <c r="AP54" i="1"/>
  <c r="AQ54" i="1"/>
  <c r="AR54" i="1"/>
  <c r="AS54" i="1"/>
  <c r="AT54" i="1"/>
  <c r="AU54" i="1"/>
  <c r="AO57" i="1"/>
  <c r="AO56" i="1" s="1"/>
  <c r="AO55" i="1" s="1"/>
  <c r="AP58" i="1"/>
  <c r="AQ58" i="1"/>
  <c r="AR58" i="1"/>
  <c r="AS58" i="1"/>
  <c r="AT58" i="1"/>
  <c r="AU58" i="1"/>
  <c r="AP59" i="1"/>
  <c r="AQ59" i="1"/>
  <c r="AR59" i="1"/>
  <c r="AS59" i="1"/>
  <c r="AT59" i="1"/>
  <c r="AU59" i="1"/>
  <c r="AP60" i="1"/>
  <c r="AQ60" i="1"/>
  <c r="AR60" i="1"/>
  <c r="AS60" i="1"/>
  <c r="AT60" i="1"/>
  <c r="AU60" i="1"/>
  <c r="AP61" i="1"/>
  <c r="AQ61" i="1"/>
  <c r="AR61" i="1"/>
  <c r="AS61" i="1"/>
  <c r="AT61" i="1"/>
  <c r="AU61" i="1"/>
  <c r="AP62" i="1"/>
  <c r="AQ62" i="1"/>
  <c r="AR62" i="1"/>
  <c r="AS62" i="1"/>
  <c r="AT62" i="1"/>
  <c r="AU62" i="1"/>
  <c r="AP63" i="1"/>
  <c r="AQ63" i="1"/>
  <c r="AR63" i="1"/>
  <c r="AS63" i="1"/>
  <c r="AT63" i="1"/>
  <c r="AU63" i="1"/>
  <c r="AP64" i="1"/>
  <c r="AQ64" i="1"/>
  <c r="AR64" i="1"/>
  <c r="AS64" i="1"/>
  <c r="AT64" i="1"/>
  <c r="AU64" i="1"/>
  <c r="AQ65" i="1"/>
  <c r="AR65" i="1"/>
  <c r="AS65" i="1"/>
  <c r="AT65" i="1"/>
  <c r="AQ66" i="1"/>
  <c r="AR66" i="1"/>
  <c r="AS66" i="1"/>
  <c r="AT66" i="1"/>
  <c r="AQ67" i="1"/>
  <c r="AR67" i="1"/>
  <c r="AS67" i="1"/>
  <c r="AT67" i="1"/>
  <c r="AP68" i="1"/>
  <c r="AQ68" i="1"/>
  <c r="AR68" i="1"/>
  <c r="AS68" i="1"/>
  <c r="AT68" i="1"/>
  <c r="AU68" i="1"/>
  <c r="AP69" i="1"/>
  <c r="AQ69" i="1"/>
  <c r="AR69" i="1"/>
  <c r="AS69" i="1"/>
  <c r="AT69" i="1"/>
  <c r="AU69" i="1"/>
  <c r="AP70" i="1"/>
  <c r="AQ70" i="1"/>
  <c r="AR70" i="1"/>
  <c r="AS70" i="1"/>
  <c r="AT70" i="1"/>
  <c r="AU70" i="1"/>
  <c r="AP71" i="1"/>
  <c r="AQ71" i="1"/>
  <c r="AR71" i="1"/>
  <c r="AS71" i="1"/>
  <c r="AT71" i="1"/>
  <c r="AU71" i="1"/>
  <c r="AP72" i="1"/>
  <c r="AQ72" i="1"/>
  <c r="AR72" i="1"/>
  <c r="AS72" i="1"/>
  <c r="AT72" i="1"/>
  <c r="AU72" i="1"/>
  <c r="AO74" i="1"/>
  <c r="AP75" i="1"/>
  <c r="AQ75" i="1"/>
  <c r="AR75" i="1"/>
  <c r="AS75" i="1"/>
  <c r="AT75" i="1"/>
  <c r="AU75" i="1"/>
  <c r="AQ76" i="1"/>
  <c r="AR76" i="1"/>
  <c r="AS76" i="1"/>
  <c r="AT76" i="1"/>
  <c r="AU76" i="1"/>
  <c r="AQ78" i="1"/>
  <c r="AR78" i="1"/>
  <c r="AS78" i="1"/>
  <c r="AT78" i="1"/>
  <c r="AP81" i="1"/>
  <c r="AQ81" i="1"/>
  <c r="AR81" i="1"/>
  <c r="AS81" i="1"/>
  <c r="AT81" i="1"/>
  <c r="AU81" i="1"/>
  <c r="AP82" i="1"/>
  <c r="AQ82" i="1"/>
  <c r="AR82" i="1"/>
  <c r="AS82" i="1"/>
  <c r="AT82" i="1"/>
  <c r="AU82" i="1"/>
  <c r="AP83" i="1"/>
  <c r="AQ83" i="1"/>
  <c r="AR83" i="1"/>
  <c r="AS83" i="1"/>
  <c r="AT83" i="1"/>
  <c r="AU83" i="1"/>
  <c r="AP84" i="1"/>
  <c r="AQ84" i="1"/>
  <c r="AR84" i="1"/>
  <c r="AS84" i="1"/>
  <c r="AT84" i="1"/>
  <c r="AU84" i="1"/>
  <c r="AP85" i="1"/>
  <c r="AQ85" i="1"/>
  <c r="AR85" i="1"/>
  <c r="AS85" i="1"/>
  <c r="AT85" i="1"/>
  <c r="AU85" i="1"/>
  <c r="AP93" i="1"/>
  <c r="AQ93" i="1"/>
  <c r="AR93" i="1"/>
  <c r="AS93" i="1"/>
  <c r="AT93" i="1"/>
  <c r="AU93" i="1"/>
  <c r="AP94" i="1"/>
  <c r="AQ94" i="1"/>
  <c r="AR94" i="1"/>
  <c r="AS94" i="1"/>
  <c r="AT94" i="1"/>
  <c r="AU94" i="1"/>
  <c r="AP95" i="1"/>
  <c r="AQ95" i="1"/>
  <c r="AR95" i="1"/>
  <c r="AS95" i="1"/>
  <c r="AT95" i="1"/>
  <c r="AU95" i="1"/>
  <c r="AP96" i="1"/>
  <c r="AQ96" i="1"/>
  <c r="AR96" i="1"/>
  <c r="AS96" i="1"/>
  <c r="AT96" i="1"/>
  <c r="AU96" i="1"/>
  <c r="AP97" i="1"/>
  <c r="AQ97" i="1"/>
  <c r="AR97" i="1"/>
  <c r="AS97" i="1"/>
  <c r="AT97" i="1"/>
  <c r="AU97" i="1"/>
  <c r="AP98" i="1"/>
  <c r="AQ98" i="1"/>
  <c r="AR98" i="1"/>
  <c r="AS98" i="1"/>
  <c r="AT98" i="1"/>
  <c r="AU98" i="1"/>
  <c r="AP99" i="1"/>
  <c r="AQ99" i="1"/>
  <c r="AR99" i="1"/>
  <c r="AS99" i="1"/>
  <c r="AT99" i="1"/>
  <c r="AU99" i="1"/>
  <c r="AP100" i="1"/>
  <c r="AQ100" i="1"/>
  <c r="AR100" i="1"/>
  <c r="AS100" i="1"/>
  <c r="AT100" i="1"/>
  <c r="AU100" i="1"/>
  <c r="AP101" i="1"/>
  <c r="AQ101" i="1"/>
  <c r="AR101" i="1"/>
  <c r="AS101" i="1"/>
  <c r="AT101" i="1"/>
  <c r="AU101" i="1"/>
  <c r="AP102" i="1"/>
  <c r="AQ102" i="1"/>
  <c r="AR102" i="1"/>
  <c r="AS102" i="1"/>
  <c r="AT102" i="1"/>
  <c r="AU102" i="1"/>
  <c r="AP103" i="1"/>
  <c r="AP22" i="1" s="1"/>
  <c r="AQ103" i="1"/>
  <c r="AQ22" i="1" s="1"/>
  <c r="AR103" i="1"/>
  <c r="AR22" i="1" s="1"/>
  <c r="AS103" i="1"/>
  <c r="AS22" i="1" s="1"/>
  <c r="AT103" i="1"/>
  <c r="AT22" i="1" s="1"/>
  <c r="AU103" i="1"/>
  <c r="AU22" i="1" s="1"/>
  <c r="AP104" i="1"/>
  <c r="AQ104" i="1"/>
  <c r="AR104" i="1"/>
  <c r="AS104" i="1"/>
  <c r="AT104" i="1"/>
  <c r="AU104" i="1"/>
  <c r="AP105" i="1"/>
  <c r="AQ105" i="1"/>
  <c r="AR105" i="1"/>
  <c r="AS105" i="1"/>
  <c r="AT105" i="1"/>
  <c r="AU105" i="1"/>
  <c r="AP106" i="1"/>
  <c r="AP23" i="1" s="1"/>
  <c r="AQ106" i="1"/>
  <c r="AQ23" i="1" s="1"/>
  <c r="AR106" i="1"/>
  <c r="AR23" i="1" s="1"/>
  <c r="AS106" i="1"/>
  <c r="AS23" i="1" s="1"/>
  <c r="AT106" i="1"/>
  <c r="AT23" i="1" s="1"/>
  <c r="AU106" i="1"/>
  <c r="AU23" i="1" s="1"/>
  <c r="AP107" i="1"/>
  <c r="AP24" i="1" s="1"/>
  <c r="AQ107" i="1"/>
  <c r="AQ24" i="1" s="1"/>
  <c r="AR107" i="1"/>
  <c r="AR24" i="1" s="1"/>
  <c r="AS107" i="1"/>
  <c r="AS24" i="1" s="1"/>
  <c r="AT107" i="1"/>
  <c r="AT24" i="1" s="1"/>
  <c r="AU107" i="1"/>
  <c r="AU24" i="1" s="1"/>
  <c r="AP108" i="1"/>
  <c r="AQ108" i="1"/>
  <c r="AR108" i="1"/>
  <c r="AS108" i="1"/>
  <c r="AT108" i="1"/>
  <c r="AU108" i="1"/>
  <c r="AP109" i="1"/>
  <c r="AQ109" i="1"/>
  <c r="AR109" i="1"/>
  <c r="AS109" i="1"/>
  <c r="AT109" i="1"/>
  <c r="AU109" i="1"/>
  <c r="AO25" i="1"/>
  <c r="AQ111" i="1"/>
  <c r="AR111" i="1"/>
  <c r="AS111" i="1"/>
  <c r="AT111" i="1"/>
  <c r="AQ112" i="1"/>
  <c r="AR112" i="1"/>
  <c r="AS112" i="1"/>
  <c r="AT112" i="1"/>
  <c r="AQ113" i="1"/>
  <c r="AR113" i="1"/>
  <c r="AS113" i="1"/>
  <c r="AT113" i="1"/>
  <c r="AQ114" i="1"/>
  <c r="AR114" i="1"/>
  <c r="AS114" i="1"/>
  <c r="AT114" i="1"/>
  <c r="AQ115" i="1"/>
  <c r="AR115" i="1"/>
  <c r="AS115" i="1"/>
  <c r="AT115" i="1"/>
  <c r="AP116" i="1"/>
  <c r="AQ116" i="1"/>
  <c r="AR116" i="1"/>
  <c r="AS116" i="1"/>
  <c r="AT116" i="1"/>
  <c r="AU116" i="1"/>
  <c r="AP117" i="1"/>
  <c r="AQ117" i="1"/>
  <c r="AR117" i="1"/>
  <c r="AS117" i="1"/>
  <c r="AT117" i="1"/>
  <c r="AU117" i="1"/>
  <c r="AP118" i="1"/>
  <c r="AQ118" i="1"/>
  <c r="AR118" i="1"/>
  <c r="AS118" i="1"/>
  <c r="AT118" i="1"/>
  <c r="AU118" i="1"/>
  <c r="AP119" i="1"/>
  <c r="AQ119" i="1"/>
  <c r="AR119" i="1"/>
  <c r="AS119" i="1"/>
  <c r="AT119" i="1"/>
  <c r="AU119" i="1"/>
  <c r="AP120" i="1"/>
  <c r="AQ120" i="1"/>
  <c r="AR120" i="1"/>
  <c r="AS120" i="1"/>
  <c r="AT120" i="1"/>
  <c r="AU120" i="1"/>
  <c r="AP121" i="1"/>
  <c r="AQ121" i="1"/>
  <c r="AR121" i="1"/>
  <c r="AS121" i="1"/>
  <c r="AT121" i="1"/>
  <c r="AU121" i="1"/>
  <c r="AP122" i="1"/>
  <c r="AQ122" i="1"/>
  <c r="AR122" i="1"/>
  <c r="AS122" i="1"/>
  <c r="AT122" i="1"/>
  <c r="AU122" i="1"/>
  <c r="AP123" i="1"/>
  <c r="AQ123" i="1"/>
  <c r="AR123" i="1"/>
  <c r="AS123" i="1"/>
  <c r="AT123" i="1"/>
  <c r="AU123" i="1"/>
  <c r="AP124" i="1"/>
  <c r="AQ124" i="1"/>
  <c r="AR124" i="1"/>
  <c r="AS124" i="1"/>
  <c r="AT124" i="1"/>
  <c r="AU124" i="1"/>
  <c r="AS110" i="1" l="1"/>
  <c r="AP110" i="1"/>
  <c r="AP25" i="1" s="1"/>
  <c r="AR110" i="1"/>
  <c r="AR25" i="1" s="1"/>
  <c r="AQ110" i="1"/>
  <c r="AT110" i="1"/>
  <c r="AT25" i="1" s="1"/>
  <c r="AU110" i="1"/>
  <c r="AU25" i="1" s="1"/>
  <c r="AF20" i="1"/>
  <c r="AF19" i="1" s="1"/>
  <c r="AG20" i="1"/>
  <c r="AG19" i="1" s="1"/>
  <c r="AG27" i="1"/>
  <c r="AO21" i="1"/>
  <c r="AO19" i="1" s="1"/>
  <c r="AO27" i="1"/>
  <c r="AS20" i="1"/>
  <c r="CY34" i="1"/>
  <c r="AU53" i="1"/>
  <c r="AU50" i="1" s="1"/>
  <c r="AU28" i="1" s="1"/>
  <c r="AQ50" i="1"/>
  <c r="AQ28" i="1" s="1"/>
  <c r="AS25" i="1"/>
  <c r="AQ25" i="1"/>
  <c r="AP50" i="1"/>
  <c r="AP28" i="1" s="1"/>
  <c r="AP20" i="1" s="1"/>
  <c r="AU74" i="1"/>
  <c r="AT50" i="1"/>
  <c r="AT28" i="1" s="1"/>
  <c r="AR50" i="1"/>
  <c r="AR28" i="1" s="1"/>
  <c r="AQ74" i="1"/>
  <c r="AT80" i="1"/>
  <c r="AT79" i="1" s="1"/>
  <c r="AS74" i="1"/>
  <c r="AT57" i="1"/>
  <c r="AS80" i="1"/>
  <c r="AS79" i="1" s="1"/>
  <c r="AR74" i="1"/>
  <c r="AS57" i="1"/>
  <c r="AR80" i="1"/>
  <c r="AR79" i="1" s="1"/>
  <c r="AR57" i="1"/>
  <c r="AQ80" i="1"/>
  <c r="AQ79" i="1" s="1"/>
  <c r="AQ57" i="1"/>
  <c r="AP80" i="1"/>
  <c r="AP79" i="1" s="1"/>
  <c r="AP57" i="1"/>
  <c r="AU80" i="1"/>
  <c r="AU79" i="1" s="1"/>
  <c r="AT74" i="1"/>
  <c r="AU57" i="1"/>
  <c r="CK33" i="1"/>
  <c r="CY33" i="1" s="1"/>
  <c r="CK36" i="1"/>
  <c r="CK52" i="1"/>
  <c r="CK51" i="1" s="1"/>
  <c r="CK54" i="1"/>
  <c r="CK53" i="1" s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K71" i="1"/>
  <c r="CK72" i="1"/>
  <c r="CK75" i="1"/>
  <c r="CY75" i="1" s="1"/>
  <c r="CK76" i="1"/>
  <c r="CY76" i="1" s="1"/>
  <c r="CK78" i="1"/>
  <c r="CK81" i="1"/>
  <c r="CK82" i="1"/>
  <c r="CK83" i="1"/>
  <c r="CK84" i="1"/>
  <c r="CK85" i="1"/>
  <c r="CK93" i="1"/>
  <c r="CK94" i="1"/>
  <c r="CK95" i="1"/>
  <c r="CK96" i="1"/>
  <c r="CK97" i="1"/>
  <c r="CK98" i="1"/>
  <c r="CK99" i="1"/>
  <c r="CK100" i="1"/>
  <c r="CK101" i="1"/>
  <c r="CK102" i="1"/>
  <c r="CK103" i="1"/>
  <c r="CK22" i="1" s="1"/>
  <c r="CK104" i="1"/>
  <c r="CK105" i="1"/>
  <c r="CK106" i="1"/>
  <c r="CK23" i="1" s="1"/>
  <c r="CK107" i="1"/>
  <c r="CK24" i="1" s="1"/>
  <c r="CK108" i="1"/>
  <c r="CK109" i="1"/>
  <c r="CK111" i="1"/>
  <c r="CK112" i="1"/>
  <c r="CK113" i="1"/>
  <c r="CK114" i="1"/>
  <c r="CK115" i="1"/>
  <c r="CK116" i="1"/>
  <c r="CK117" i="1"/>
  <c r="CK118" i="1"/>
  <c r="CK119" i="1"/>
  <c r="CK120" i="1"/>
  <c r="CK121" i="1"/>
  <c r="CK122" i="1"/>
  <c r="CK123" i="1"/>
  <c r="CK124" i="1"/>
  <c r="CJ33" i="1"/>
  <c r="CX33" i="1" s="1"/>
  <c r="CJ36" i="1"/>
  <c r="CJ52" i="1"/>
  <c r="CJ51" i="1" s="1"/>
  <c r="CJ54" i="1"/>
  <c r="CJ53" i="1" s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5" i="1"/>
  <c r="CJ76" i="1"/>
  <c r="CX76" i="1" s="1"/>
  <c r="CJ78" i="1"/>
  <c r="CJ81" i="1"/>
  <c r="CJ82" i="1"/>
  <c r="CJ83" i="1"/>
  <c r="CJ84" i="1"/>
  <c r="CJ85" i="1"/>
  <c r="CJ93" i="1"/>
  <c r="CJ94" i="1"/>
  <c r="CJ95" i="1"/>
  <c r="CJ96" i="1"/>
  <c r="CJ97" i="1"/>
  <c r="CJ98" i="1"/>
  <c r="CJ99" i="1"/>
  <c r="CJ100" i="1"/>
  <c r="CJ101" i="1"/>
  <c r="CJ102" i="1"/>
  <c r="CJ103" i="1"/>
  <c r="CJ22" i="1" s="1"/>
  <c r="CJ104" i="1"/>
  <c r="CJ105" i="1"/>
  <c r="CJ106" i="1"/>
  <c r="CJ23" i="1" s="1"/>
  <c r="CJ107" i="1"/>
  <c r="CJ24" i="1" s="1"/>
  <c r="CJ108" i="1"/>
  <c r="CJ109" i="1"/>
  <c r="CJ111" i="1"/>
  <c r="CJ112" i="1"/>
  <c r="CJ113" i="1"/>
  <c r="CJ114" i="1"/>
  <c r="CJ115" i="1"/>
  <c r="CJ116" i="1"/>
  <c r="CJ117" i="1"/>
  <c r="CJ118" i="1"/>
  <c r="CJ119" i="1"/>
  <c r="CJ120" i="1"/>
  <c r="CJ121" i="1"/>
  <c r="CJ122" i="1"/>
  <c r="CJ123" i="1"/>
  <c r="CJ124" i="1"/>
  <c r="CI33" i="1"/>
  <c r="CW33" i="1" s="1"/>
  <c r="CI36" i="1"/>
  <c r="CI52" i="1"/>
  <c r="CI51" i="1" s="1"/>
  <c r="CI54" i="1"/>
  <c r="CI53" i="1" s="1"/>
  <c r="CI58" i="1"/>
  <c r="CI59" i="1"/>
  <c r="CI60" i="1"/>
  <c r="CI61" i="1"/>
  <c r="CI62" i="1"/>
  <c r="CI63" i="1"/>
  <c r="CI64" i="1"/>
  <c r="CI65" i="1"/>
  <c r="CI66" i="1"/>
  <c r="CI67" i="1"/>
  <c r="CI68" i="1"/>
  <c r="CI69" i="1"/>
  <c r="CI70" i="1"/>
  <c r="CI71" i="1"/>
  <c r="CI72" i="1"/>
  <c r="CI75" i="1"/>
  <c r="CI76" i="1"/>
  <c r="CW76" i="1" s="1"/>
  <c r="CI78" i="1"/>
  <c r="CI81" i="1"/>
  <c r="CI82" i="1"/>
  <c r="CI83" i="1"/>
  <c r="CI84" i="1"/>
  <c r="CI85" i="1"/>
  <c r="CI93" i="1"/>
  <c r="CI94" i="1"/>
  <c r="CI95" i="1"/>
  <c r="CI96" i="1"/>
  <c r="CI97" i="1"/>
  <c r="CI98" i="1"/>
  <c r="CI99" i="1"/>
  <c r="CI100" i="1"/>
  <c r="CI101" i="1"/>
  <c r="CI102" i="1"/>
  <c r="CI103" i="1"/>
  <c r="CI22" i="1" s="1"/>
  <c r="CI104" i="1"/>
  <c r="CI105" i="1"/>
  <c r="CI106" i="1"/>
  <c r="CI23" i="1" s="1"/>
  <c r="CI107" i="1"/>
  <c r="CI24" i="1" s="1"/>
  <c r="CI108" i="1"/>
  <c r="CI109" i="1"/>
  <c r="CI111" i="1"/>
  <c r="CI112" i="1"/>
  <c r="CI113" i="1"/>
  <c r="CI114" i="1"/>
  <c r="CI115" i="1"/>
  <c r="CI116" i="1"/>
  <c r="CI117" i="1"/>
  <c r="CI118" i="1"/>
  <c r="CI119" i="1"/>
  <c r="CI120" i="1"/>
  <c r="CI121" i="1"/>
  <c r="CI122" i="1"/>
  <c r="CI123" i="1"/>
  <c r="CI124" i="1"/>
  <c r="CH33" i="1"/>
  <c r="CV33" i="1" s="1"/>
  <c r="CH36" i="1"/>
  <c r="CH52" i="1"/>
  <c r="CH51" i="1" s="1"/>
  <c r="CH54" i="1"/>
  <c r="CH53" i="1" s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5" i="1"/>
  <c r="CV75" i="1" s="1"/>
  <c r="CH76" i="1"/>
  <c r="CV76" i="1" s="1"/>
  <c r="CH78" i="1"/>
  <c r="CH81" i="1"/>
  <c r="CH82" i="1"/>
  <c r="CH83" i="1"/>
  <c r="CH84" i="1"/>
  <c r="CH85" i="1"/>
  <c r="CH93" i="1"/>
  <c r="CH94" i="1"/>
  <c r="CH95" i="1"/>
  <c r="CH96" i="1"/>
  <c r="CH97" i="1"/>
  <c r="CH98" i="1"/>
  <c r="CH99" i="1"/>
  <c r="CH100" i="1"/>
  <c r="CH101" i="1"/>
  <c r="CH102" i="1"/>
  <c r="CH103" i="1"/>
  <c r="CH22" i="1" s="1"/>
  <c r="CH104" i="1"/>
  <c r="CH105" i="1"/>
  <c r="CH106" i="1"/>
  <c r="CH23" i="1" s="1"/>
  <c r="CH107" i="1"/>
  <c r="CH24" i="1" s="1"/>
  <c r="CH108" i="1"/>
  <c r="CH109" i="1"/>
  <c r="CH111" i="1"/>
  <c r="CH112" i="1"/>
  <c r="CH113" i="1"/>
  <c r="CH114" i="1"/>
  <c r="CH115" i="1"/>
  <c r="CH116" i="1"/>
  <c r="CH117" i="1"/>
  <c r="CH118" i="1"/>
  <c r="CH119" i="1"/>
  <c r="CH120" i="1"/>
  <c r="CH121" i="1"/>
  <c r="CH122" i="1"/>
  <c r="CH123" i="1"/>
  <c r="CH124" i="1"/>
  <c r="CG33" i="1"/>
  <c r="CU33" i="1" s="1"/>
  <c r="CG36" i="1"/>
  <c r="CG52" i="1"/>
  <c r="CG51" i="1" s="1"/>
  <c r="CG54" i="1"/>
  <c r="CG53" i="1" s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5" i="1"/>
  <c r="CG76" i="1"/>
  <c r="CU76" i="1" s="1"/>
  <c r="CG78" i="1"/>
  <c r="CG81" i="1"/>
  <c r="CG82" i="1"/>
  <c r="CG83" i="1"/>
  <c r="CG84" i="1"/>
  <c r="CG85" i="1"/>
  <c r="CG93" i="1"/>
  <c r="CG94" i="1"/>
  <c r="CG95" i="1"/>
  <c r="CG96" i="1"/>
  <c r="CG97" i="1"/>
  <c r="CG98" i="1"/>
  <c r="CG99" i="1"/>
  <c r="CG100" i="1"/>
  <c r="CG101" i="1"/>
  <c r="CG102" i="1"/>
  <c r="CG103" i="1"/>
  <c r="CG22" i="1" s="1"/>
  <c r="CG104" i="1"/>
  <c r="CG105" i="1"/>
  <c r="CG106" i="1"/>
  <c r="CG23" i="1" s="1"/>
  <c r="CG107" i="1"/>
  <c r="CG24" i="1" s="1"/>
  <c r="CG108" i="1"/>
  <c r="CG109" i="1"/>
  <c r="CG111" i="1"/>
  <c r="CG112" i="1"/>
  <c r="CG113" i="1"/>
  <c r="CG114" i="1"/>
  <c r="CG115" i="1"/>
  <c r="CG116" i="1"/>
  <c r="CG117" i="1"/>
  <c r="CG118" i="1"/>
  <c r="CG119" i="1"/>
  <c r="CG120" i="1"/>
  <c r="CG121" i="1"/>
  <c r="CG122" i="1"/>
  <c r="CG123" i="1"/>
  <c r="CG124" i="1"/>
  <c r="CF33" i="1"/>
  <c r="CF36" i="1"/>
  <c r="CF52" i="1"/>
  <c r="CF51" i="1" s="1"/>
  <c r="CF54" i="1"/>
  <c r="CF53" i="1" s="1"/>
  <c r="CF58" i="1"/>
  <c r="CF59" i="1"/>
  <c r="CF61" i="1"/>
  <c r="CF62" i="1"/>
  <c r="CF64" i="1"/>
  <c r="CF65" i="1"/>
  <c r="CF66" i="1"/>
  <c r="CF67" i="1"/>
  <c r="CF68" i="1"/>
  <c r="CF69" i="1"/>
  <c r="CF72" i="1"/>
  <c r="CF75" i="1"/>
  <c r="CT75" i="1" s="1"/>
  <c r="CF76" i="1"/>
  <c r="CF78" i="1"/>
  <c r="CF81" i="1"/>
  <c r="CF82" i="1"/>
  <c r="CF83" i="1"/>
  <c r="CF84" i="1"/>
  <c r="CF85" i="1"/>
  <c r="CF93" i="1"/>
  <c r="CF94" i="1"/>
  <c r="CF95" i="1"/>
  <c r="CF96" i="1"/>
  <c r="CF97" i="1"/>
  <c r="CF98" i="1"/>
  <c r="CF99" i="1"/>
  <c r="CF100" i="1"/>
  <c r="CF101" i="1"/>
  <c r="CF102" i="1"/>
  <c r="CF103" i="1"/>
  <c r="CF22" i="1" s="1"/>
  <c r="CF104" i="1"/>
  <c r="CF105" i="1"/>
  <c r="CF106" i="1"/>
  <c r="CF23" i="1" s="1"/>
  <c r="CF107" i="1"/>
  <c r="CF24" i="1" s="1"/>
  <c r="CF108" i="1"/>
  <c r="CF109" i="1"/>
  <c r="CF111" i="1"/>
  <c r="CF112" i="1"/>
  <c r="CF113" i="1"/>
  <c r="CF114" i="1"/>
  <c r="CF115" i="1"/>
  <c r="CF116" i="1"/>
  <c r="CF117" i="1"/>
  <c r="CF118" i="1"/>
  <c r="CF119" i="1"/>
  <c r="CF121" i="1"/>
  <c r="CF123" i="1"/>
  <c r="CF124" i="1"/>
  <c r="CE36" i="1"/>
  <c r="CE32" i="1" s="1"/>
  <c r="CE29" i="1" s="1"/>
  <c r="CE52" i="1"/>
  <c r="CE51" i="1" s="1"/>
  <c r="CE54" i="1"/>
  <c r="CE53" i="1" s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5" i="1"/>
  <c r="CE76" i="1"/>
  <c r="CE78" i="1"/>
  <c r="CE81" i="1"/>
  <c r="CE82" i="1"/>
  <c r="CE83" i="1"/>
  <c r="CE84" i="1"/>
  <c r="CE85" i="1"/>
  <c r="CE93" i="1"/>
  <c r="CE94" i="1"/>
  <c r="CE95" i="1"/>
  <c r="CE96" i="1"/>
  <c r="CE97" i="1"/>
  <c r="CE98" i="1"/>
  <c r="CE99" i="1"/>
  <c r="CE100" i="1"/>
  <c r="CE101" i="1"/>
  <c r="CE102" i="1"/>
  <c r="CE103" i="1"/>
  <c r="CE22" i="1" s="1"/>
  <c r="CE104" i="1"/>
  <c r="CE105" i="1"/>
  <c r="CE106" i="1"/>
  <c r="CE23" i="1" s="1"/>
  <c r="CE107" i="1"/>
  <c r="CE24" i="1" s="1"/>
  <c r="CE108" i="1"/>
  <c r="CE109" i="1"/>
  <c r="CE111" i="1"/>
  <c r="CE112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BW36" i="1"/>
  <c r="BW32" i="1" s="1"/>
  <c r="BW29" i="1" s="1"/>
  <c r="BW52" i="1"/>
  <c r="BW51" i="1" s="1"/>
  <c r="BW54" i="1"/>
  <c r="BW53" i="1" s="1"/>
  <c r="BW58" i="1"/>
  <c r="CY58" i="1" s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81" i="1"/>
  <c r="BW82" i="1"/>
  <c r="BW83" i="1"/>
  <c r="BW84" i="1"/>
  <c r="BW85" i="1"/>
  <c r="BW93" i="1"/>
  <c r="BW94" i="1"/>
  <c r="BW95" i="1"/>
  <c r="BW96" i="1"/>
  <c r="BW97" i="1"/>
  <c r="BW98" i="1"/>
  <c r="BW99" i="1"/>
  <c r="BW100" i="1"/>
  <c r="BW101" i="1"/>
  <c r="BW102" i="1"/>
  <c r="BW103" i="1"/>
  <c r="BW22" i="1" s="1"/>
  <c r="BW104" i="1"/>
  <c r="BW105" i="1"/>
  <c r="BW106" i="1"/>
  <c r="BW23" i="1" s="1"/>
  <c r="BW107" i="1"/>
  <c r="BW24" i="1" s="1"/>
  <c r="BW108" i="1"/>
  <c r="BW109" i="1"/>
  <c r="BW111" i="1"/>
  <c r="BW112" i="1"/>
  <c r="BW113" i="1"/>
  <c r="BW114" i="1"/>
  <c r="BW115" i="1"/>
  <c r="BW116" i="1"/>
  <c r="BW117" i="1"/>
  <c r="BW118" i="1"/>
  <c r="BW119" i="1"/>
  <c r="BW120" i="1"/>
  <c r="BW121" i="1"/>
  <c r="CY121" i="1" s="1"/>
  <c r="BW122" i="1"/>
  <c r="BW123" i="1"/>
  <c r="BW124" i="1"/>
  <c r="BV36" i="1"/>
  <c r="BV32" i="1" s="1"/>
  <c r="BV29" i="1" s="1"/>
  <c r="BV52" i="1"/>
  <c r="BV51" i="1" s="1"/>
  <c r="BV54" i="1"/>
  <c r="BV53" i="1" s="1"/>
  <c r="BV58" i="1"/>
  <c r="BV59" i="1"/>
  <c r="BV60" i="1"/>
  <c r="BV61" i="1"/>
  <c r="BV62" i="1"/>
  <c r="BV63" i="1"/>
  <c r="BV64" i="1"/>
  <c r="BV65" i="1"/>
  <c r="BV66" i="1"/>
  <c r="BV67" i="1"/>
  <c r="CX67" i="1" s="1"/>
  <c r="BV68" i="1"/>
  <c r="CX68" i="1" s="1"/>
  <c r="BV69" i="1"/>
  <c r="BV70" i="1"/>
  <c r="BV71" i="1"/>
  <c r="BV72" i="1"/>
  <c r="CX75" i="1"/>
  <c r="BV81" i="1"/>
  <c r="BV82" i="1"/>
  <c r="BV83" i="1"/>
  <c r="BV84" i="1"/>
  <c r="BV85" i="1"/>
  <c r="BV93" i="1"/>
  <c r="BV94" i="1"/>
  <c r="BV95" i="1"/>
  <c r="BV96" i="1"/>
  <c r="BV97" i="1"/>
  <c r="BV98" i="1"/>
  <c r="BV99" i="1"/>
  <c r="BV100" i="1"/>
  <c r="BV101" i="1"/>
  <c r="BV102" i="1"/>
  <c r="BV103" i="1"/>
  <c r="BV22" i="1" s="1"/>
  <c r="BV104" i="1"/>
  <c r="BV105" i="1"/>
  <c r="BV106" i="1"/>
  <c r="BV23" i="1" s="1"/>
  <c r="BV107" i="1"/>
  <c r="BV24" i="1" s="1"/>
  <c r="BV108" i="1"/>
  <c r="BV109" i="1"/>
  <c r="BV111" i="1"/>
  <c r="BV112" i="1"/>
  <c r="BV113" i="1"/>
  <c r="BV114" i="1"/>
  <c r="BV115" i="1"/>
  <c r="BV116" i="1"/>
  <c r="BV117" i="1"/>
  <c r="BV118" i="1"/>
  <c r="BV119" i="1"/>
  <c r="BV120" i="1"/>
  <c r="BV121" i="1"/>
  <c r="CX121" i="1" s="1"/>
  <c r="BV122" i="1"/>
  <c r="CX122" i="1" s="1"/>
  <c r="BV123" i="1"/>
  <c r="BV124" i="1"/>
  <c r="BU36" i="1"/>
  <c r="BU32" i="1" s="1"/>
  <c r="BU29" i="1" s="1"/>
  <c r="BU52" i="1"/>
  <c r="BU51" i="1" s="1"/>
  <c r="BU54" i="1"/>
  <c r="BU53" i="1" s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CW75" i="1"/>
  <c r="BU81" i="1"/>
  <c r="BU82" i="1"/>
  <c r="BU83" i="1"/>
  <c r="BU84" i="1"/>
  <c r="BU85" i="1"/>
  <c r="BU93" i="1"/>
  <c r="BU94" i="1"/>
  <c r="BU95" i="1"/>
  <c r="BU96" i="1"/>
  <c r="BU97" i="1"/>
  <c r="BU98" i="1"/>
  <c r="BU99" i="1"/>
  <c r="BU100" i="1"/>
  <c r="BU101" i="1"/>
  <c r="BU102" i="1"/>
  <c r="BU103" i="1"/>
  <c r="BU22" i="1" s="1"/>
  <c r="BU104" i="1"/>
  <c r="BU105" i="1"/>
  <c r="BU106" i="1"/>
  <c r="BU23" i="1" s="1"/>
  <c r="BU107" i="1"/>
  <c r="BU24" i="1" s="1"/>
  <c r="BU108" i="1"/>
  <c r="BU109" i="1"/>
  <c r="BU111" i="1"/>
  <c r="BU112" i="1"/>
  <c r="BU113" i="1"/>
  <c r="BU114" i="1"/>
  <c r="BU115" i="1"/>
  <c r="BU116" i="1"/>
  <c r="BU117" i="1"/>
  <c r="BU118" i="1"/>
  <c r="BU119" i="1"/>
  <c r="BU120" i="1"/>
  <c r="BU121" i="1"/>
  <c r="BU122" i="1"/>
  <c r="BU123" i="1"/>
  <c r="BU124" i="1"/>
  <c r="BT36" i="1"/>
  <c r="BT32" i="1" s="1"/>
  <c r="BT29" i="1" s="1"/>
  <c r="BT52" i="1"/>
  <c r="BT51" i="1" s="1"/>
  <c r="BT54" i="1"/>
  <c r="BT53" i="1" s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81" i="1"/>
  <c r="BT82" i="1"/>
  <c r="BT83" i="1"/>
  <c r="BT84" i="1"/>
  <c r="BT85" i="1"/>
  <c r="BT93" i="1"/>
  <c r="BT94" i="1"/>
  <c r="BT95" i="1"/>
  <c r="BT96" i="1"/>
  <c r="BT97" i="1"/>
  <c r="BT98" i="1"/>
  <c r="BT99" i="1"/>
  <c r="BT100" i="1"/>
  <c r="BT101" i="1"/>
  <c r="BT102" i="1"/>
  <c r="BT103" i="1"/>
  <c r="BT22" i="1" s="1"/>
  <c r="BT104" i="1"/>
  <c r="BT105" i="1"/>
  <c r="BT106" i="1"/>
  <c r="BT23" i="1" s="1"/>
  <c r="BT107" i="1"/>
  <c r="BT24" i="1" s="1"/>
  <c r="BT108" i="1"/>
  <c r="BT109" i="1"/>
  <c r="BT111" i="1"/>
  <c r="BT112" i="1"/>
  <c r="BT113" i="1"/>
  <c r="BT114" i="1"/>
  <c r="BT115" i="1"/>
  <c r="BT116" i="1"/>
  <c r="BT117" i="1"/>
  <c r="BT118" i="1"/>
  <c r="BT119" i="1"/>
  <c r="BT120" i="1"/>
  <c r="BT121" i="1"/>
  <c r="CV121" i="1" s="1"/>
  <c r="BT122" i="1"/>
  <c r="BT123" i="1"/>
  <c r="BT124" i="1"/>
  <c r="BS36" i="1"/>
  <c r="BS32" i="1" s="1"/>
  <c r="BS29" i="1" s="1"/>
  <c r="BS52" i="1"/>
  <c r="BS51" i="1" s="1"/>
  <c r="BS54" i="1"/>
  <c r="BS53" i="1" s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CU75" i="1"/>
  <c r="BS81" i="1"/>
  <c r="BS82" i="1"/>
  <c r="BS83" i="1"/>
  <c r="BS84" i="1"/>
  <c r="BS85" i="1"/>
  <c r="BS93" i="1"/>
  <c r="BS94" i="1"/>
  <c r="BS95" i="1"/>
  <c r="BS96" i="1"/>
  <c r="BS97" i="1"/>
  <c r="BS98" i="1"/>
  <c r="BS99" i="1"/>
  <c r="BS100" i="1"/>
  <c r="BS101" i="1"/>
  <c r="BS102" i="1"/>
  <c r="BS103" i="1"/>
  <c r="BS22" i="1" s="1"/>
  <c r="BS104" i="1"/>
  <c r="BS105" i="1"/>
  <c r="BS106" i="1"/>
  <c r="BS23" i="1" s="1"/>
  <c r="BS107" i="1"/>
  <c r="BS24" i="1" s="1"/>
  <c r="BS108" i="1"/>
  <c r="BS109" i="1"/>
  <c r="BS111" i="1"/>
  <c r="BS112" i="1"/>
  <c r="BS113" i="1"/>
  <c r="BS114" i="1"/>
  <c r="BS115" i="1"/>
  <c r="BS116" i="1"/>
  <c r="BS117" i="1"/>
  <c r="BS118" i="1"/>
  <c r="BS119" i="1"/>
  <c r="BS120" i="1"/>
  <c r="BS121" i="1"/>
  <c r="CU121" i="1" s="1"/>
  <c r="BS122" i="1"/>
  <c r="BS123" i="1"/>
  <c r="BS124" i="1"/>
  <c r="BR36" i="1"/>
  <c r="BR32" i="1" s="1"/>
  <c r="BR29" i="1" s="1"/>
  <c r="BR52" i="1"/>
  <c r="BR51" i="1" s="1"/>
  <c r="BR54" i="1"/>
  <c r="BR53" i="1" s="1"/>
  <c r="BR58" i="1"/>
  <c r="CT58" i="1" s="1"/>
  <c r="BR60" i="1"/>
  <c r="BR63" i="1"/>
  <c r="BR64" i="1"/>
  <c r="BR65" i="1"/>
  <c r="BR66" i="1"/>
  <c r="BR67" i="1"/>
  <c r="BR68" i="1"/>
  <c r="BR70" i="1"/>
  <c r="BR71" i="1"/>
  <c r="BR72" i="1"/>
  <c r="BR81" i="1"/>
  <c r="BR82" i="1"/>
  <c r="BR83" i="1"/>
  <c r="BR93" i="1"/>
  <c r="BR94" i="1"/>
  <c r="BR95" i="1"/>
  <c r="BR96" i="1"/>
  <c r="BR97" i="1"/>
  <c r="BR98" i="1"/>
  <c r="BR99" i="1"/>
  <c r="BR100" i="1"/>
  <c r="BR101" i="1"/>
  <c r="BR102" i="1"/>
  <c r="BR103" i="1"/>
  <c r="BR22" i="1" s="1"/>
  <c r="BR104" i="1"/>
  <c r="BR105" i="1"/>
  <c r="BR106" i="1"/>
  <c r="BR23" i="1" s="1"/>
  <c r="BR107" i="1"/>
  <c r="BR24" i="1" s="1"/>
  <c r="BR108" i="1"/>
  <c r="BR109" i="1"/>
  <c r="BR111" i="1"/>
  <c r="BR112" i="1"/>
  <c r="BR113" i="1"/>
  <c r="BR114" i="1"/>
  <c r="BR115" i="1"/>
  <c r="BR116" i="1"/>
  <c r="BR120" i="1"/>
  <c r="BR121" i="1"/>
  <c r="CT121" i="1" s="1"/>
  <c r="BR122" i="1"/>
  <c r="BR124" i="1"/>
  <c r="BQ36" i="1"/>
  <c r="BQ32" i="1" s="1"/>
  <c r="BQ29" i="1" s="1"/>
  <c r="BQ52" i="1"/>
  <c r="BQ51" i="1" s="1"/>
  <c r="BQ54" i="1"/>
  <c r="BQ53" i="1" s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5" i="1"/>
  <c r="BQ76" i="1"/>
  <c r="BQ78" i="1"/>
  <c r="BQ81" i="1"/>
  <c r="BQ82" i="1"/>
  <c r="BQ83" i="1"/>
  <c r="BQ84" i="1"/>
  <c r="BQ85" i="1"/>
  <c r="BQ93" i="1"/>
  <c r="BQ94" i="1"/>
  <c r="BQ95" i="1"/>
  <c r="BQ96" i="1"/>
  <c r="BQ97" i="1"/>
  <c r="BQ98" i="1"/>
  <c r="BQ99" i="1"/>
  <c r="BQ100" i="1"/>
  <c r="BQ101" i="1"/>
  <c r="BQ102" i="1"/>
  <c r="BQ103" i="1"/>
  <c r="BQ22" i="1" s="1"/>
  <c r="BQ104" i="1"/>
  <c r="BQ105" i="1"/>
  <c r="BQ106" i="1"/>
  <c r="BQ23" i="1" s="1"/>
  <c r="BQ107" i="1"/>
  <c r="BQ24" i="1" s="1"/>
  <c r="BQ108" i="1"/>
  <c r="BQ109" i="1"/>
  <c r="BQ111" i="1"/>
  <c r="BQ112" i="1"/>
  <c r="BQ113" i="1"/>
  <c r="BQ114" i="1"/>
  <c r="BQ115" i="1"/>
  <c r="BQ116" i="1"/>
  <c r="BQ117" i="1"/>
  <c r="BQ118" i="1"/>
  <c r="BQ119" i="1"/>
  <c r="BQ120" i="1"/>
  <c r="BQ121" i="1"/>
  <c r="BQ122" i="1"/>
  <c r="BQ123" i="1"/>
  <c r="BQ124" i="1"/>
  <c r="BI67" i="1"/>
  <c r="CW121" i="1" l="1"/>
  <c r="CH110" i="1"/>
  <c r="CT67" i="1"/>
  <c r="CU58" i="1"/>
  <c r="BU110" i="1"/>
  <c r="BU25" i="1" s="1"/>
  <c r="CY68" i="1"/>
  <c r="CI110" i="1"/>
  <c r="CT68" i="1"/>
  <c r="CF110" i="1"/>
  <c r="CG110" i="1"/>
  <c r="CG25" i="1" s="1"/>
  <c r="CJ110" i="1"/>
  <c r="BT110" i="1"/>
  <c r="BT25" i="1" s="1"/>
  <c r="BW110" i="1"/>
  <c r="CK110" i="1"/>
  <c r="CK25" i="1" s="1"/>
  <c r="CE110" i="1"/>
  <c r="BQ110" i="1"/>
  <c r="BQ25" i="1" s="1"/>
  <c r="BR110" i="1"/>
  <c r="BS110" i="1"/>
  <c r="BS25" i="1" s="1"/>
  <c r="BV110" i="1"/>
  <c r="AT20" i="1"/>
  <c r="CY67" i="1"/>
  <c r="AU20" i="1"/>
  <c r="AQ20" i="1"/>
  <c r="CF32" i="1"/>
  <c r="CF29" i="1" s="1"/>
  <c r="CT33" i="1"/>
  <c r="AR20" i="1"/>
  <c r="AU56" i="1"/>
  <c r="BT50" i="1"/>
  <c r="BT28" i="1" s="1"/>
  <c r="BR50" i="1"/>
  <c r="BR28" i="1" s="1"/>
  <c r="CG50" i="1"/>
  <c r="CI32" i="1"/>
  <c r="CG32" i="1"/>
  <c r="CE50" i="1"/>
  <c r="CE28" i="1" s="1"/>
  <c r="BQ50" i="1"/>
  <c r="CK50" i="1"/>
  <c r="CJ32" i="1"/>
  <c r="BT80" i="1"/>
  <c r="BT79" i="1" s="1"/>
  <c r="BW74" i="1"/>
  <c r="CI80" i="1"/>
  <c r="CI79" i="1" s="1"/>
  <c r="BS74" i="1"/>
  <c r="CH74" i="1"/>
  <c r="CF80" i="1"/>
  <c r="CF79" i="1" s="1"/>
  <c r="CK80" i="1"/>
  <c r="CK79" i="1" s="1"/>
  <c r="CK57" i="1"/>
  <c r="BQ80" i="1"/>
  <c r="BQ57" i="1"/>
  <c r="BV80" i="1"/>
  <c r="BV79" i="1" s="1"/>
  <c r="BV57" i="1"/>
  <c r="BW25" i="1"/>
  <c r="BU80" i="1"/>
  <c r="BU79" i="1" s="1"/>
  <c r="BU57" i="1"/>
  <c r="BV25" i="1"/>
  <c r="BV50" i="1"/>
  <c r="BV28" i="1" s="1"/>
  <c r="BW50" i="1"/>
  <c r="BW28" i="1" s="1"/>
  <c r="CE74" i="1"/>
  <c r="CF50" i="1"/>
  <c r="CG74" i="1"/>
  <c r="CH32" i="1"/>
  <c r="CJ80" i="1"/>
  <c r="CJ79" i="1" s="1"/>
  <c r="CJ57" i="1"/>
  <c r="BT57" i="1"/>
  <c r="CI57" i="1"/>
  <c r="CJ25" i="1"/>
  <c r="BQ74" i="1"/>
  <c r="BR74" i="1"/>
  <c r="BS80" i="1"/>
  <c r="BS79" i="1" s="1"/>
  <c r="BS57" i="1"/>
  <c r="BU50" i="1"/>
  <c r="BU28" i="1" s="1"/>
  <c r="BV74" i="1"/>
  <c r="CH80" i="1"/>
  <c r="CH79" i="1" s="1"/>
  <c r="CH57" i="1"/>
  <c r="CI25" i="1"/>
  <c r="CJ50" i="1"/>
  <c r="CK74" i="1"/>
  <c r="BU74" i="1"/>
  <c r="CE80" i="1"/>
  <c r="CE79" i="1" s="1"/>
  <c r="CE57" i="1"/>
  <c r="CG80" i="1"/>
  <c r="CG79" i="1" s="1"/>
  <c r="CG57" i="1"/>
  <c r="CH25" i="1"/>
  <c r="CI50" i="1"/>
  <c r="CJ74" i="1"/>
  <c r="CK32" i="1"/>
  <c r="BS50" i="1"/>
  <c r="BS28" i="1" s="1"/>
  <c r="BT74" i="1"/>
  <c r="BW80" i="1"/>
  <c r="BW79" i="1" s="1"/>
  <c r="BW57" i="1"/>
  <c r="CE25" i="1"/>
  <c r="CF74" i="1"/>
  <c r="CH50" i="1"/>
  <c r="CI74" i="1"/>
  <c r="AQ56" i="1"/>
  <c r="AQ55" i="1" s="1"/>
  <c r="AQ21" i="1" s="1"/>
  <c r="AU55" i="1"/>
  <c r="AU21" i="1" s="1"/>
  <c r="AT56" i="1"/>
  <c r="AT55" i="1" s="1"/>
  <c r="AT21" i="1" s="1"/>
  <c r="AS56" i="1"/>
  <c r="AS55" i="1" s="1"/>
  <c r="AR56" i="1"/>
  <c r="AR55" i="1" s="1"/>
  <c r="AR21" i="1" s="1"/>
  <c r="AR19" i="1" l="1"/>
  <c r="AQ19" i="1"/>
  <c r="CF28" i="1"/>
  <c r="CF20" i="1" s="1"/>
  <c r="AU19" i="1"/>
  <c r="BT20" i="1"/>
  <c r="BS20" i="1"/>
  <c r="BU20" i="1"/>
  <c r="BV20" i="1"/>
  <c r="BR20" i="1"/>
  <c r="CE20" i="1"/>
  <c r="BW20" i="1"/>
  <c r="CI28" i="1"/>
  <c r="CI29" i="1"/>
  <c r="AR27" i="1"/>
  <c r="AQ27" i="1"/>
  <c r="CJ28" i="1"/>
  <c r="CJ29" i="1"/>
  <c r="AS21" i="1"/>
  <c r="AS19" i="1" s="1"/>
  <c r="AS27" i="1"/>
  <c r="CH28" i="1"/>
  <c r="CH29" i="1"/>
  <c r="AT19" i="1"/>
  <c r="CK28" i="1"/>
  <c r="CK29" i="1"/>
  <c r="AU27" i="1"/>
  <c r="AT27" i="1"/>
  <c r="CG28" i="1"/>
  <c r="CG29" i="1"/>
  <c r="AW57" i="1"/>
  <c r="AW56" i="1" s="1"/>
  <c r="AW55" i="1" s="1"/>
  <c r="CM58" i="1"/>
  <c r="BS56" i="1"/>
  <c r="BS55" i="1" s="1"/>
  <c r="BS21" i="1" s="1"/>
  <c r="CJ56" i="1"/>
  <c r="CJ55" i="1" s="1"/>
  <c r="CJ21" i="1" s="1"/>
  <c r="CH56" i="1"/>
  <c r="CH55" i="1" s="1"/>
  <c r="CH21" i="1" s="1"/>
  <c r="CG56" i="1"/>
  <c r="CG55" i="1" s="1"/>
  <c r="CG21" i="1" s="1"/>
  <c r="CE56" i="1"/>
  <c r="CE55" i="1" s="1"/>
  <c r="CE21" i="1" s="1"/>
  <c r="BW56" i="1"/>
  <c r="BW55" i="1" s="1"/>
  <c r="BW21" i="1" s="1"/>
  <c r="CI56" i="1"/>
  <c r="CI55" i="1" s="1"/>
  <c r="CI21" i="1" s="1"/>
  <c r="BV56" i="1"/>
  <c r="BV55" i="1" s="1"/>
  <c r="BV21" i="1" s="1"/>
  <c r="BV19" i="1" s="1"/>
  <c r="BQ56" i="1"/>
  <c r="BQ55" i="1" s="1"/>
  <c r="BT56" i="1"/>
  <c r="BT55" i="1" s="1"/>
  <c r="BT21" i="1" s="1"/>
  <c r="BU56" i="1"/>
  <c r="BU55" i="1" s="1"/>
  <c r="BU21" i="1" s="1"/>
  <c r="BU19" i="1" s="1"/>
  <c r="CK56" i="1"/>
  <c r="CK55" i="1" s="1"/>
  <c r="CK21" i="1" s="1"/>
  <c r="BS19" i="1" l="1"/>
  <c r="BS27" i="1"/>
  <c r="CE19" i="1"/>
  <c r="AW21" i="1"/>
  <c r="AW19" i="1" s="1"/>
  <c r="AW27" i="1"/>
  <c r="CH27" i="1"/>
  <c r="CH20" i="1"/>
  <c r="CH19" i="1" s="1"/>
  <c r="CE27" i="1"/>
  <c r="BU27" i="1"/>
  <c r="CK27" i="1"/>
  <c r="CK20" i="1"/>
  <c r="CK19" i="1" s="1"/>
  <c r="CI27" i="1"/>
  <c r="CI20" i="1"/>
  <c r="CI19" i="1" s="1"/>
  <c r="BW27" i="1"/>
  <c r="BT19" i="1"/>
  <c r="BQ27" i="1"/>
  <c r="BQ21" i="1"/>
  <c r="BQ19" i="1" s="1"/>
  <c r="CG27" i="1"/>
  <c r="CG20" i="1"/>
  <c r="CG19" i="1" s="1"/>
  <c r="CJ27" i="1"/>
  <c r="CJ20" i="1"/>
  <c r="CJ19" i="1" s="1"/>
  <c r="BW19" i="1"/>
  <c r="BV27" i="1"/>
  <c r="BT27" i="1"/>
  <c r="E53" i="1"/>
  <c r="BC36" i="1" l="1"/>
  <c r="BD36" i="1"/>
  <c r="BD32" i="1" s="1"/>
  <c r="BD29" i="1" s="1"/>
  <c r="BE36" i="1"/>
  <c r="BF36" i="1"/>
  <c r="BG36" i="1"/>
  <c r="BH36" i="1"/>
  <c r="CU36" i="1" l="1"/>
  <c r="CU32" i="1" s="1"/>
  <c r="BE32" i="1"/>
  <c r="BE29" i="1" s="1"/>
  <c r="CX36" i="1"/>
  <c r="CX32" i="1" s="1"/>
  <c r="BH32" i="1"/>
  <c r="BH29" i="1" s="1"/>
  <c r="CW36" i="1"/>
  <c r="CW32" i="1" s="1"/>
  <c r="BG32" i="1"/>
  <c r="BG29" i="1" s="1"/>
  <c r="CV36" i="1"/>
  <c r="CV32" i="1" s="1"/>
  <c r="BF32" i="1"/>
  <c r="BF29" i="1" s="1"/>
  <c r="BI36" i="1"/>
  <c r="BC32" i="1"/>
  <c r="BC29" i="1" s="1"/>
  <c r="CT36" i="1"/>
  <c r="CT32" i="1" s="1"/>
  <c r="BH124" i="1"/>
  <c r="CX124" i="1" s="1"/>
  <c r="BG124" i="1"/>
  <c r="CW124" i="1" s="1"/>
  <c r="BF124" i="1"/>
  <c r="CV124" i="1" s="1"/>
  <c r="BE124" i="1"/>
  <c r="CU124" i="1" s="1"/>
  <c r="BD124" i="1"/>
  <c r="CT124" i="1" s="1"/>
  <c r="BC124" i="1"/>
  <c r="BI124" i="1" s="1"/>
  <c r="CY124" i="1" s="1"/>
  <c r="CT29" i="1" l="1"/>
  <c r="CY36" i="1"/>
  <c r="CY32" i="1" s="1"/>
  <c r="BI32" i="1"/>
  <c r="BI29" i="1" s="1"/>
  <c r="BD52" i="1"/>
  <c r="BD59" i="1"/>
  <c r="BD60" i="1"/>
  <c r="CT60" i="1" s="1"/>
  <c r="BD61" i="1"/>
  <c r="CT61" i="1" s="1"/>
  <c r="BD62" i="1"/>
  <c r="BD63" i="1"/>
  <c r="BD64" i="1"/>
  <c r="CT64" i="1" s="1"/>
  <c r="BD65" i="1"/>
  <c r="CT65" i="1" s="1"/>
  <c r="BD66" i="1"/>
  <c r="CT66" i="1" s="1"/>
  <c r="BD69" i="1"/>
  <c r="BD70" i="1"/>
  <c r="BD71" i="1"/>
  <c r="BD72" i="1"/>
  <c r="CT72" i="1" s="1"/>
  <c r="BD54" i="1"/>
  <c r="BD78" i="1"/>
  <c r="BD81" i="1"/>
  <c r="CT81" i="1" s="1"/>
  <c r="BD82" i="1"/>
  <c r="CT82" i="1" s="1"/>
  <c r="BD83" i="1"/>
  <c r="CT83" i="1" s="1"/>
  <c r="BD84" i="1"/>
  <c r="BD85" i="1"/>
  <c r="BD93" i="1"/>
  <c r="BD94" i="1"/>
  <c r="BD95" i="1"/>
  <c r="BD96" i="1"/>
  <c r="BD97" i="1"/>
  <c r="BD98" i="1"/>
  <c r="BD99" i="1"/>
  <c r="BD100" i="1"/>
  <c r="BD101" i="1"/>
  <c r="BD102" i="1"/>
  <c r="BD103" i="1"/>
  <c r="BD22" i="1" s="1"/>
  <c r="BD104" i="1"/>
  <c r="BD105" i="1"/>
  <c r="BD106" i="1"/>
  <c r="BD23" i="1" s="1"/>
  <c r="BD107" i="1"/>
  <c r="BD24" i="1" s="1"/>
  <c r="BD108" i="1"/>
  <c r="BD109" i="1"/>
  <c r="BD111" i="1"/>
  <c r="BD112" i="1"/>
  <c r="CT112" i="1" s="1"/>
  <c r="BD113" i="1"/>
  <c r="CT113" i="1" s="1"/>
  <c r="BD114" i="1"/>
  <c r="CT114" i="1" s="1"/>
  <c r="BD115" i="1"/>
  <c r="CT115" i="1" s="1"/>
  <c r="BD116" i="1"/>
  <c r="CT116" i="1" s="1"/>
  <c r="BD117" i="1"/>
  <c r="BD118" i="1"/>
  <c r="BD119" i="1"/>
  <c r="BD120" i="1"/>
  <c r="BD122" i="1"/>
  <c r="CT122" i="1" s="1"/>
  <c r="BD123" i="1"/>
  <c r="CT123" i="1" s="1"/>
  <c r="BH52" i="1"/>
  <c r="BH58" i="1"/>
  <c r="BH59" i="1"/>
  <c r="CX59" i="1" s="1"/>
  <c r="BH60" i="1"/>
  <c r="CX60" i="1" s="1"/>
  <c r="BH61" i="1"/>
  <c r="CX61" i="1" s="1"/>
  <c r="BH62" i="1"/>
  <c r="CX62" i="1" s="1"/>
  <c r="BH63" i="1"/>
  <c r="CX63" i="1" s="1"/>
  <c r="BH64" i="1"/>
  <c r="CX64" i="1" s="1"/>
  <c r="BH65" i="1"/>
  <c r="CX65" i="1" s="1"/>
  <c r="BH66" i="1"/>
  <c r="CX66" i="1" s="1"/>
  <c r="BH69" i="1"/>
  <c r="CX69" i="1" s="1"/>
  <c r="BH70" i="1"/>
  <c r="CX70" i="1" s="1"/>
  <c r="BH71" i="1"/>
  <c r="CX71" i="1" s="1"/>
  <c r="BH72" i="1"/>
  <c r="CX72" i="1" s="1"/>
  <c r="BH54" i="1"/>
  <c r="BH78" i="1"/>
  <c r="BH81" i="1"/>
  <c r="CX81" i="1" s="1"/>
  <c r="BH82" i="1"/>
  <c r="CX82" i="1" s="1"/>
  <c r="BH83" i="1"/>
  <c r="CX83" i="1" s="1"/>
  <c r="BH84" i="1"/>
  <c r="CX84" i="1" s="1"/>
  <c r="BH85" i="1"/>
  <c r="CX85" i="1" s="1"/>
  <c r="BH93" i="1"/>
  <c r="BH94" i="1"/>
  <c r="BH95" i="1"/>
  <c r="BH96" i="1"/>
  <c r="BH97" i="1"/>
  <c r="BH98" i="1"/>
  <c r="BH99" i="1"/>
  <c r="BH100" i="1"/>
  <c r="BH101" i="1"/>
  <c r="BH102" i="1"/>
  <c r="BH103" i="1"/>
  <c r="BH22" i="1" s="1"/>
  <c r="BH104" i="1"/>
  <c r="BH105" i="1"/>
  <c r="BH106" i="1"/>
  <c r="BH23" i="1" s="1"/>
  <c r="BH107" i="1"/>
  <c r="BH24" i="1" s="1"/>
  <c r="BH108" i="1"/>
  <c r="BH109" i="1"/>
  <c r="BH111" i="1"/>
  <c r="BH112" i="1"/>
  <c r="CX112" i="1" s="1"/>
  <c r="BH113" i="1"/>
  <c r="CX113" i="1" s="1"/>
  <c r="BH114" i="1"/>
  <c r="CX114" i="1" s="1"/>
  <c r="BH115" i="1"/>
  <c r="CX115" i="1" s="1"/>
  <c r="BH116" i="1"/>
  <c r="CX116" i="1" s="1"/>
  <c r="BH117" i="1"/>
  <c r="CX117" i="1" s="1"/>
  <c r="BH118" i="1"/>
  <c r="CX118" i="1" s="1"/>
  <c r="BH119" i="1"/>
  <c r="CX119" i="1" s="1"/>
  <c r="BH120" i="1"/>
  <c r="CX120" i="1" s="1"/>
  <c r="BH123" i="1"/>
  <c r="CX123" i="1" s="1"/>
  <c r="BG52" i="1"/>
  <c r="BG58" i="1"/>
  <c r="BG59" i="1"/>
  <c r="CW59" i="1" s="1"/>
  <c r="BG60" i="1"/>
  <c r="CW60" i="1" s="1"/>
  <c r="BG61" i="1"/>
  <c r="CW61" i="1" s="1"/>
  <c r="BG62" i="1"/>
  <c r="CW62" i="1" s="1"/>
  <c r="BG63" i="1"/>
  <c r="CW63" i="1" s="1"/>
  <c r="BG64" i="1"/>
  <c r="CW64" i="1" s="1"/>
  <c r="BG65" i="1"/>
  <c r="CW65" i="1" s="1"/>
  <c r="BG66" i="1"/>
  <c r="CW66" i="1" s="1"/>
  <c r="BG67" i="1"/>
  <c r="CW67" i="1" s="1"/>
  <c r="BG68" i="1"/>
  <c r="CW68" i="1" s="1"/>
  <c r="BG69" i="1"/>
  <c r="CW69" i="1" s="1"/>
  <c r="BG70" i="1"/>
  <c r="CW70" i="1" s="1"/>
  <c r="BG71" i="1"/>
  <c r="CW71" i="1" s="1"/>
  <c r="BG72" i="1"/>
  <c r="CW72" i="1" s="1"/>
  <c r="BG54" i="1"/>
  <c r="BG78" i="1"/>
  <c r="BG81" i="1"/>
  <c r="CW81" i="1" s="1"/>
  <c r="BG82" i="1"/>
  <c r="CW82" i="1" s="1"/>
  <c r="BG83" i="1"/>
  <c r="CW83" i="1" s="1"/>
  <c r="BG84" i="1"/>
  <c r="CW84" i="1" s="1"/>
  <c r="BG85" i="1"/>
  <c r="CW85" i="1" s="1"/>
  <c r="BG93" i="1"/>
  <c r="BG94" i="1"/>
  <c r="BG95" i="1"/>
  <c r="BG96" i="1"/>
  <c r="BG97" i="1"/>
  <c r="BG98" i="1"/>
  <c r="BG99" i="1"/>
  <c r="BG100" i="1"/>
  <c r="BG101" i="1"/>
  <c r="BG102" i="1"/>
  <c r="BG103" i="1"/>
  <c r="BG22" i="1" s="1"/>
  <c r="BG104" i="1"/>
  <c r="BG105" i="1"/>
  <c r="BG106" i="1"/>
  <c r="BG23" i="1" s="1"/>
  <c r="BG107" i="1"/>
  <c r="BG24" i="1" s="1"/>
  <c r="BG108" i="1"/>
  <c r="BG109" i="1"/>
  <c r="BG111" i="1"/>
  <c r="BG112" i="1"/>
  <c r="CW112" i="1" s="1"/>
  <c r="BG113" i="1"/>
  <c r="CW113" i="1" s="1"/>
  <c r="BG114" i="1"/>
  <c r="CW114" i="1" s="1"/>
  <c r="BG115" i="1"/>
  <c r="CW115" i="1" s="1"/>
  <c r="BG116" i="1"/>
  <c r="CW116" i="1" s="1"/>
  <c r="BG117" i="1"/>
  <c r="CW117" i="1" s="1"/>
  <c r="BG118" i="1"/>
  <c r="CW118" i="1" s="1"/>
  <c r="BG119" i="1"/>
  <c r="CW119" i="1" s="1"/>
  <c r="BG120" i="1"/>
  <c r="CW120" i="1" s="1"/>
  <c r="BG122" i="1"/>
  <c r="CW122" i="1" s="1"/>
  <c r="BG123" i="1"/>
  <c r="CW123" i="1" s="1"/>
  <c r="BF52" i="1"/>
  <c r="BF58" i="1"/>
  <c r="BF59" i="1"/>
  <c r="CV59" i="1" s="1"/>
  <c r="BF60" i="1"/>
  <c r="CV60" i="1" s="1"/>
  <c r="BF61" i="1"/>
  <c r="CV61" i="1" s="1"/>
  <c r="BF62" i="1"/>
  <c r="CV62" i="1" s="1"/>
  <c r="BF63" i="1"/>
  <c r="CV63" i="1" s="1"/>
  <c r="BF64" i="1"/>
  <c r="CV64" i="1" s="1"/>
  <c r="BF65" i="1"/>
  <c r="CV65" i="1" s="1"/>
  <c r="BF66" i="1"/>
  <c r="CV66" i="1" s="1"/>
  <c r="BF67" i="1"/>
  <c r="CV67" i="1" s="1"/>
  <c r="BF68" i="1"/>
  <c r="CV68" i="1" s="1"/>
  <c r="BF69" i="1"/>
  <c r="CV69" i="1" s="1"/>
  <c r="BF70" i="1"/>
  <c r="CV70" i="1" s="1"/>
  <c r="BF71" i="1"/>
  <c r="CV71" i="1" s="1"/>
  <c r="BF72" i="1"/>
  <c r="CV72" i="1" s="1"/>
  <c r="BF54" i="1"/>
  <c r="BF78" i="1"/>
  <c r="BF81" i="1"/>
  <c r="CV81" i="1" s="1"/>
  <c r="BF82" i="1"/>
  <c r="CV82" i="1" s="1"/>
  <c r="BF83" i="1"/>
  <c r="CV83" i="1" s="1"/>
  <c r="BF84" i="1"/>
  <c r="CV84" i="1" s="1"/>
  <c r="BF85" i="1"/>
  <c r="CV85" i="1" s="1"/>
  <c r="BF93" i="1"/>
  <c r="BF94" i="1"/>
  <c r="BF95" i="1"/>
  <c r="BF96" i="1"/>
  <c r="BF97" i="1"/>
  <c r="BF98" i="1"/>
  <c r="BF99" i="1"/>
  <c r="BF100" i="1"/>
  <c r="BF101" i="1"/>
  <c r="BF102" i="1"/>
  <c r="BF103" i="1"/>
  <c r="BF22" i="1" s="1"/>
  <c r="BF104" i="1"/>
  <c r="BF105" i="1"/>
  <c r="BF106" i="1"/>
  <c r="BF23" i="1" s="1"/>
  <c r="BF107" i="1"/>
  <c r="BF24" i="1" s="1"/>
  <c r="BF108" i="1"/>
  <c r="BF109" i="1"/>
  <c r="BF111" i="1"/>
  <c r="BF112" i="1"/>
  <c r="CV112" i="1" s="1"/>
  <c r="BF113" i="1"/>
  <c r="CV113" i="1" s="1"/>
  <c r="BF114" i="1"/>
  <c r="CV114" i="1" s="1"/>
  <c r="BF115" i="1"/>
  <c r="CV115" i="1" s="1"/>
  <c r="BF116" i="1"/>
  <c r="CV116" i="1" s="1"/>
  <c r="BF117" i="1"/>
  <c r="CV117" i="1" s="1"/>
  <c r="BF118" i="1"/>
  <c r="CV118" i="1" s="1"/>
  <c r="BF119" i="1"/>
  <c r="CV119" i="1" s="1"/>
  <c r="BF120" i="1"/>
  <c r="CV120" i="1" s="1"/>
  <c r="BF122" i="1"/>
  <c r="CV122" i="1" s="1"/>
  <c r="BF123" i="1"/>
  <c r="CV123" i="1" s="1"/>
  <c r="BE52" i="1"/>
  <c r="BE59" i="1"/>
  <c r="BE60" i="1"/>
  <c r="CU60" i="1" s="1"/>
  <c r="BE61" i="1"/>
  <c r="CU61" i="1" s="1"/>
  <c r="BE62" i="1"/>
  <c r="CU62" i="1" s="1"/>
  <c r="BE63" i="1"/>
  <c r="CU63" i="1" s="1"/>
  <c r="BE64" i="1"/>
  <c r="CU64" i="1" s="1"/>
  <c r="BE65" i="1"/>
  <c r="CU65" i="1" s="1"/>
  <c r="BE66" i="1"/>
  <c r="CU66" i="1" s="1"/>
  <c r="BE67" i="1"/>
  <c r="CU67" i="1" s="1"/>
  <c r="BE68" i="1"/>
  <c r="CU68" i="1" s="1"/>
  <c r="BE69" i="1"/>
  <c r="CU69" i="1" s="1"/>
  <c r="BE70" i="1"/>
  <c r="CU70" i="1" s="1"/>
  <c r="BE71" i="1"/>
  <c r="CU71" i="1" s="1"/>
  <c r="BE72" i="1"/>
  <c r="CU72" i="1" s="1"/>
  <c r="BE54" i="1"/>
  <c r="BE78" i="1"/>
  <c r="BE81" i="1"/>
  <c r="CU81" i="1" s="1"/>
  <c r="BE82" i="1"/>
  <c r="CU82" i="1" s="1"/>
  <c r="BE83" i="1"/>
  <c r="CU83" i="1" s="1"/>
  <c r="BE84" i="1"/>
  <c r="CU84" i="1" s="1"/>
  <c r="BE85" i="1"/>
  <c r="CU85" i="1" s="1"/>
  <c r="BE93" i="1"/>
  <c r="BE94" i="1"/>
  <c r="BE95" i="1"/>
  <c r="BE96" i="1"/>
  <c r="BE97" i="1"/>
  <c r="BE98" i="1"/>
  <c r="BE99" i="1"/>
  <c r="BE100" i="1"/>
  <c r="BE101" i="1"/>
  <c r="BE102" i="1"/>
  <c r="BE103" i="1"/>
  <c r="BE22" i="1" s="1"/>
  <c r="BE104" i="1"/>
  <c r="BE105" i="1"/>
  <c r="BE106" i="1"/>
  <c r="BE23" i="1" s="1"/>
  <c r="BE107" i="1"/>
  <c r="BE24" i="1" s="1"/>
  <c r="BE108" i="1"/>
  <c r="BE109" i="1"/>
  <c r="BE111" i="1"/>
  <c r="BE112" i="1"/>
  <c r="CU112" i="1" s="1"/>
  <c r="BE113" i="1"/>
  <c r="CU113" i="1" s="1"/>
  <c r="BE114" i="1"/>
  <c r="CU114" i="1" s="1"/>
  <c r="BE115" i="1"/>
  <c r="CU115" i="1" s="1"/>
  <c r="BE116" i="1"/>
  <c r="CU116" i="1" s="1"/>
  <c r="BE117" i="1"/>
  <c r="CU117" i="1" s="1"/>
  <c r="BE118" i="1"/>
  <c r="CU118" i="1" s="1"/>
  <c r="BE119" i="1"/>
  <c r="CU119" i="1" s="1"/>
  <c r="BE120" i="1"/>
  <c r="CU120" i="1" s="1"/>
  <c r="BE122" i="1"/>
  <c r="CU122" i="1" s="1"/>
  <c r="BE123" i="1"/>
  <c r="CU123" i="1" s="1"/>
  <c r="BC52" i="1"/>
  <c r="BC59" i="1"/>
  <c r="BI59" i="1" s="1"/>
  <c r="BC60" i="1"/>
  <c r="BI60" i="1" s="1"/>
  <c r="CY60" i="1" s="1"/>
  <c r="BC61" i="1"/>
  <c r="BI61" i="1" s="1"/>
  <c r="CY61" i="1" s="1"/>
  <c r="BC62" i="1"/>
  <c r="BI62" i="1" s="1"/>
  <c r="CY62" i="1" s="1"/>
  <c r="BC63" i="1"/>
  <c r="BI63" i="1" s="1"/>
  <c r="CY63" i="1" s="1"/>
  <c r="BC64" i="1"/>
  <c r="BI64" i="1" s="1"/>
  <c r="CY64" i="1" s="1"/>
  <c r="BC65" i="1"/>
  <c r="BI65" i="1" s="1"/>
  <c r="CY65" i="1" s="1"/>
  <c r="BC66" i="1"/>
  <c r="BI66" i="1" s="1"/>
  <c r="CY66" i="1" s="1"/>
  <c r="BC69" i="1"/>
  <c r="BI69" i="1" s="1"/>
  <c r="CY69" i="1" s="1"/>
  <c r="BC70" i="1"/>
  <c r="BI70" i="1" s="1"/>
  <c r="CY70" i="1" s="1"/>
  <c r="BC71" i="1"/>
  <c r="BI71" i="1" s="1"/>
  <c r="CY71" i="1" s="1"/>
  <c r="BC72" i="1"/>
  <c r="BI72" i="1" s="1"/>
  <c r="CY72" i="1" s="1"/>
  <c r="BC54" i="1"/>
  <c r="BC75" i="1"/>
  <c r="BC78" i="1"/>
  <c r="BI78" i="1" s="1"/>
  <c r="BC81" i="1"/>
  <c r="BC82" i="1"/>
  <c r="BI82" i="1" s="1"/>
  <c r="CY82" i="1" s="1"/>
  <c r="BC83" i="1"/>
  <c r="BI83" i="1" s="1"/>
  <c r="CY83" i="1" s="1"/>
  <c r="BC84" i="1"/>
  <c r="BI84" i="1" s="1"/>
  <c r="CY84" i="1" s="1"/>
  <c r="BC85" i="1"/>
  <c r="BI85" i="1" s="1"/>
  <c r="CY85" i="1" s="1"/>
  <c r="BC93" i="1"/>
  <c r="BI93" i="1" s="1"/>
  <c r="BC94" i="1"/>
  <c r="BI94" i="1" s="1"/>
  <c r="BC95" i="1"/>
  <c r="BI95" i="1" s="1"/>
  <c r="BC96" i="1"/>
  <c r="BI96" i="1" s="1"/>
  <c r="BC97" i="1"/>
  <c r="BI97" i="1" s="1"/>
  <c r="BC98" i="1"/>
  <c r="BI98" i="1" s="1"/>
  <c r="BC99" i="1"/>
  <c r="BI99" i="1" s="1"/>
  <c r="BC100" i="1"/>
  <c r="BI100" i="1" s="1"/>
  <c r="BC101" i="1"/>
  <c r="BI101" i="1" s="1"/>
  <c r="BC102" i="1"/>
  <c r="BI102" i="1" s="1"/>
  <c r="BC103" i="1"/>
  <c r="BC104" i="1"/>
  <c r="BI104" i="1" s="1"/>
  <c r="BC105" i="1"/>
  <c r="BI105" i="1" s="1"/>
  <c r="BC106" i="1"/>
  <c r="BC107" i="1"/>
  <c r="BC108" i="1"/>
  <c r="BI108" i="1" s="1"/>
  <c r="BC109" i="1"/>
  <c r="BI109" i="1" s="1"/>
  <c r="BC111" i="1"/>
  <c r="BC112" i="1"/>
  <c r="BI112" i="1" s="1"/>
  <c r="CY112" i="1" s="1"/>
  <c r="BC113" i="1"/>
  <c r="BI113" i="1" s="1"/>
  <c r="CY113" i="1" s="1"/>
  <c r="BC114" i="1"/>
  <c r="BI114" i="1" s="1"/>
  <c r="CY114" i="1" s="1"/>
  <c r="BC115" i="1"/>
  <c r="BI115" i="1" s="1"/>
  <c r="CY115" i="1" s="1"/>
  <c r="BC116" i="1"/>
  <c r="BI116" i="1" s="1"/>
  <c r="CY116" i="1" s="1"/>
  <c r="BC117" i="1"/>
  <c r="BI117" i="1" s="1"/>
  <c r="CY117" i="1" s="1"/>
  <c r="BC118" i="1"/>
  <c r="BI118" i="1" s="1"/>
  <c r="CY118" i="1" s="1"/>
  <c r="BC119" i="1"/>
  <c r="BI119" i="1" s="1"/>
  <c r="CY119" i="1" s="1"/>
  <c r="BC120" i="1"/>
  <c r="BI120" i="1" s="1"/>
  <c r="CY120" i="1" s="1"/>
  <c r="BC122" i="1"/>
  <c r="BI122" i="1" s="1"/>
  <c r="CY122" i="1" s="1"/>
  <c r="BC123" i="1"/>
  <c r="BI123" i="1" s="1"/>
  <c r="CY123" i="1" s="1"/>
  <c r="CU111" i="1" l="1"/>
  <c r="BE110" i="1"/>
  <c r="CT111" i="1"/>
  <c r="BD110" i="1"/>
  <c r="CW111" i="1"/>
  <c r="BG110" i="1"/>
  <c r="BG25" i="1" s="1"/>
  <c r="CV111" i="1"/>
  <c r="BF110" i="1"/>
  <c r="BC110" i="1"/>
  <c r="BC25" i="1" s="1"/>
  <c r="CV110" i="1"/>
  <c r="CV25" i="1" s="1"/>
  <c r="CW110" i="1"/>
  <c r="CW25" i="1" s="1"/>
  <c r="CU110" i="1"/>
  <c r="CX111" i="1"/>
  <c r="CX110" i="1" s="1"/>
  <c r="CX25" i="1" s="1"/>
  <c r="BH110" i="1"/>
  <c r="CW58" i="1"/>
  <c r="CW57" i="1" s="1"/>
  <c r="BG57" i="1"/>
  <c r="BH74" i="1"/>
  <c r="BH56" i="1" s="1"/>
  <c r="CX78" i="1"/>
  <c r="CX74" i="1" s="1"/>
  <c r="BI106" i="1"/>
  <c r="BI23" i="1" s="1"/>
  <c r="BC23" i="1"/>
  <c r="CV58" i="1"/>
  <c r="CV57" i="1" s="1"/>
  <c r="BF57" i="1"/>
  <c r="CW80" i="1"/>
  <c r="CW79" i="1" s="1"/>
  <c r="BI74" i="1"/>
  <c r="CY78" i="1"/>
  <c r="CY74" i="1" s="1"/>
  <c r="CU59" i="1"/>
  <c r="CU57" i="1" s="1"/>
  <c r="BE57" i="1"/>
  <c r="CV80" i="1"/>
  <c r="CV79" i="1" s="1"/>
  <c r="BG74" i="1"/>
  <c r="BG56" i="1" s="1"/>
  <c r="CW78" i="1"/>
  <c r="CW74" i="1" s="1"/>
  <c r="CX58" i="1"/>
  <c r="CX57" i="1" s="1"/>
  <c r="BH57" i="1"/>
  <c r="BI103" i="1"/>
  <c r="BI22" i="1" s="1"/>
  <c r="BC22" i="1"/>
  <c r="BF74" i="1"/>
  <c r="BF56" i="1" s="1"/>
  <c r="CV78" i="1"/>
  <c r="CV74" i="1" s="1"/>
  <c r="CY59" i="1"/>
  <c r="CY57" i="1" s="1"/>
  <c r="BI57" i="1"/>
  <c r="CU80" i="1"/>
  <c r="CU79" i="1" s="1"/>
  <c r="BI107" i="1"/>
  <c r="BI24" i="1" s="1"/>
  <c r="BC24" i="1"/>
  <c r="CU25" i="1"/>
  <c r="BE74" i="1"/>
  <c r="CU78" i="1"/>
  <c r="CU74" i="1" s="1"/>
  <c r="CX80" i="1"/>
  <c r="CX79" i="1" s="1"/>
  <c r="BD57" i="1"/>
  <c r="CT59" i="1"/>
  <c r="BE53" i="1"/>
  <c r="CU54" i="1"/>
  <c r="CU53" i="1" s="1"/>
  <c r="BG53" i="1"/>
  <c r="CW54" i="1"/>
  <c r="CW53" i="1" s="1"/>
  <c r="BH53" i="1"/>
  <c r="CX54" i="1"/>
  <c r="CX53" i="1" s="1"/>
  <c r="BF53" i="1"/>
  <c r="CV54" i="1"/>
  <c r="CV53" i="1" s="1"/>
  <c r="BD53" i="1"/>
  <c r="CT54" i="1"/>
  <c r="CT53" i="1" s="1"/>
  <c r="BG51" i="1"/>
  <c r="BG50" i="1" s="1"/>
  <c r="BG28" i="1" s="1"/>
  <c r="CW52" i="1"/>
  <c r="CW51" i="1" s="1"/>
  <c r="BH51" i="1"/>
  <c r="CX52" i="1"/>
  <c r="CX51" i="1" s="1"/>
  <c r="BE51" i="1"/>
  <c r="CU52" i="1"/>
  <c r="CU51" i="1" s="1"/>
  <c r="BF51" i="1"/>
  <c r="CV52" i="1"/>
  <c r="CV51" i="1" s="1"/>
  <c r="BD51" i="1"/>
  <c r="CT52" i="1"/>
  <c r="BC74" i="1"/>
  <c r="BD80" i="1"/>
  <c r="BD79" i="1" s="1"/>
  <c r="BI52" i="1"/>
  <c r="BC51" i="1"/>
  <c r="BD25" i="1"/>
  <c r="BE80" i="1"/>
  <c r="BE79" i="1" s="1"/>
  <c r="BF80" i="1"/>
  <c r="BF79" i="1" s="1"/>
  <c r="BH80" i="1"/>
  <c r="BH79" i="1" s="1"/>
  <c r="BI81" i="1"/>
  <c r="BC80" i="1"/>
  <c r="BC79" i="1" s="1"/>
  <c r="BE25" i="1"/>
  <c r="BF25" i="1"/>
  <c r="BG80" i="1"/>
  <c r="BG79" i="1" s="1"/>
  <c r="BH25" i="1"/>
  <c r="BI111" i="1"/>
  <c r="BI110" i="1" s="1"/>
  <c r="BI54" i="1"/>
  <c r="BC53" i="1"/>
  <c r="E30" i="1"/>
  <c r="E31" i="1"/>
  <c r="CL74" i="1"/>
  <c r="BE50" i="1" l="1"/>
  <c r="BE28" i="1" s="1"/>
  <c r="BI56" i="1"/>
  <c r="CY56" i="1"/>
  <c r="CW50" i="1"/>
  <c r="CW28" i="1" s="1"/>
  <c r="CW20" i="1" s="1"/>
  <c r="BE56" i="1"/>
  <c r="BH50" i="1"/>
  <c r="BH28" i="1" s="1"/>
  <c r="BH20" i="1" s="1"/>
  <c r="CX56" i="1"/>
  <c r="CX55" i="1" s="1"/>
  <c r="CX21" i="1" s="1"/>
  <c r="BG20" i="1"/>
  <c r="CV56" i="1"/>
  <c r="CV55" i="1" s="1"/>
  <c r="CV21" i="1" s="1"/>
  <c r="BE20" i="1"/>
  <c r="CU56" i="1"/>
  <c r="CU55" i="1" s="1"/>
  <c r="CU21" i="1" s="1"/>
  <c r="BI25" i="1"/>
  <c r="CY111" i="1"/>
  <c r="CY110" i="1" s="1"/>
  <c r="BD50" i="1"/>
  <c r="BD28" i="1" s="1"/>
  <c r="CW56" i="1"/>
  <c r="CW55" i="1" s="1"/>
  <c r="CW21" i="1" s="1"/>
  <c r="BI80" i="1"/>
  <c r="BI79" i="1" s="1"/>
  <c r="BI55" i="1" s="1"/>
  <c r="BI21" i="1" s="1"/>
  <c r="CY81" i="1"/>
  <c r="BF50" i="1"/>
  <c r="BF28" i="1" s="1"/>
  <c r="CU50" i="1"/>
  <c r="CU28" i="1" s="1"/>
  <c r="CV50" i="1"/>
  <c r="CV28" i="1" s="1"/>
  <c r="CX50" i="1"/>
  <c r="CX28" i="1" s="1"/>
  <c r="BI53" i="1"/>
  <c r="CY54" i="1"/>
  <c r="CY53" i="1" s="1"/>
  <c r="BI51" i="1"/>
  <c r="CY52" i="1"/>
  <c r="CY51" i="1" s="1"/>
  <c r="BH55" i="1"/>
  <c r="BH21" i="1" s="1"/>
  <c r="BF55" i="1"/>
  <c r="BF21" i="1" s="1"/>
  <c r="BC50" i="1"/>
  <c r="BG55" i="1"/>
  <c r="BG21" i="1" s="1"/>
  <c r="BE55" i="1"/>
  <c r="BE21" i="1" s="1"/>
  <c r="BC57" i="1"/>
  <c r="BC56" i="1" s="1"/>
  <c r="BC55" i="1" s="1"/>
  <c r="BI50" i="1" l="1"/>
  <c r="BI28" i="1" s="1"/>
  <c r="BE19" i="1"/>
  <c r="CW27" i="1"/>
  <c r="CW19" i="1"/>
  <c r="BI27" i="1"/>
  <c r="BI20" i="1"/>
  <c r="BI19" i="1" s="1"/>
  <c r="BH19" i="1"/>
  <c r="CY80" i="1"/>
  <c r="CY79" i="1" s="1"/>
  <c r="CY55" i="1" s="1"/>
  <c r="CY21" i="1" s="1"/>
  <c r="CX27" i="1"/>
  <c r="CX20" i="1"/>
  <c r="CX19" i="1" s="1"/>
  <c r="BE27" i="1"/>
  <c r="BH27" i="1"/>
  <c r="BF27" i="1"/>
  <c r="BF20" i="1"/>
  <c r="BF19" i="1" s="1"/>
  <c r="BD20" i="1"/>
  <c r="BG19" i="1"/>
  <c r="BC21" i="1"/>
  <c r="BC19" i="1" s="1"/>
  <c r="BC27" i="1"/>
  <c r="CV20" i="1"/>
  <c r="CV19" i="1" s="1"/>
  <c r="CV27" i="1"/>
  <c r="CY50" i="1"/>
  <c r="CY28" i="1" s="1"/>
  <c r="CU27" i="1"/>
  <c r="CU20" i="1"/>
  <c r="CU19" i="1" s="1"/>
  <c r="BG27" i="1"/>
  <c r="CT51" i="1"/>
  <c r="CT50" i="1" s="1"/>
  <c r="CT28" i="1" s="1"/>
  <c r="CT20" i="1" s="1"/>
  <c r="CY20" i="1" l="1"/>
  <c r="CM119" i="1"/>
  <c r="CM118" i="1"/>
  <c r="CM117" i="1"/>
  <c r="CM85" i="1"/>
  <c r="CM84" i="1"/>
  <c r="CM80" i="1" s="1"/>
  <c r="CM79" i="1" s="1"/>
  <c r="BY25" i="1" l="1"/>
  <c r="CM120" i="1"/>
  <c r="CM110" i="1" s="1"/>
  <c r="BK80" i="1"/>
  <c r="BK79" i="1" s="1"/>
  <c r="CT117" i="1"/>
  <c r="BK25" i="1"/>
  <c r="CT118" i="1"/>
  <c r="CT85" i="1"/>
  <c r="CT119" i="1"/>
  <c r="CT84" i="1"/>
  <c r="CT80" i="1" l="1"/>
  <c r="CT79" i="1" s="1"/>
  <c r="CM25" i="1"/>
  <c r="CY25" i="1"/>
  <c r="CY19" i="1" s="1"/>
  <c r="CY27" i="1"/>
  <c r="CF25" i="1"/>
  <c r="CT120" i="1"/>
  <c r="CT110" i="1" s="1"/>
  <c r="BR80" i="1"/>
  <c r="BR79" i="1" s="1"/>
  <c r="BR25" i="1"/>
  <c r="CM71" i="1"/>
  <c r="CM70" i="1"/>
  <c r="CM69" i="1"/>
  <c r="CT25" i="1" l="1"/>
  <c r="CT71" i="1"/>
  <c r="CT70" i="1"/>
  <c r="CT69" i="1"/>
  <c r="BY57" i="1" l="1"/>
  <c r="BY56" i="1" s="1"/>
  <c r="BY55" i="1" s="1"/>
  <c r="CM63" i="1"/>
  <c r="BK57" i="1"/>
  <c r="BK56" i="1" s="1"/>
  <c r="BK55" i="1" s="1"/>
  <c r="CM62" i="1"/>
  <c r="CM57" i="1" s="1"/>
  <c r="CM56" i="1" s="1"/>
  <c r="CM55" i="1" s="1"/>
  <c r="CM21" i="1" l="1"/>
  <c r="CM19" i="1" s="1"/>
  <c r="CM27" i="1"/>
  <c r="BK21" i="1"/>
  <c r="BK19" i="1" s="1"/>
  <c r="BK27" i="1"/>
  <c r="BY21" i="1"/>
  <c r="BY19" i="1" s="1"/>
  <c r="BY27" i="1"/>
  <c r="CF57" i="1"/>
  <c r="CF56" i="1" s="1"/>
  <c r="CF55" i="1" s="1"/>
  <c r="CT63" i="1"/>
  <c r="BR57" i="1"/>
  <c r="BR56" i="1" s="1"/>
  <c r="BR55" i="1" s="1"/>
  <c r="CT62" i="1"/>
  <c r="CT57" i="1" s="1"/>
  <c r="E51" i="1"/>
  <c r="BR21" i="1" l="1"/>
  <c r="BR19" i="1" s="1"/>
  <c r="BR27" i="1"/>
  <c r="CF21" i="1"/>
  <c r="CF19" i="1" s="1"/>
  <c r="CF27" i="1"/>
  <c r="E50" i="1"/>
  <c r="E28" i="1" s="1"/>
  <c r="E20" i="1" s="1"/>
  <c r="CT76" i="1" l="1"/>
  <c r="BD74" i="1"/>
  <c r="BD56" i="1" s="1"/>
  <c r="BD55" i="1" s="1"/>
  <c r="E77" i="1"/>
  <c r="AB77" i="1" s="1"/>
  <c r="BD21" i="1" l="1"/>
  <c r="BD19" i="1" s="1"/>
  <c r="BD27" i="1"/>
  <c r="CT77" i="1"/>
  <c r="AB74" i="1"/>
  <c r="AB56" i="1" s="1"/>
  <c r="AB55" i="1" s="1"/>
  <c r="E78" i="1"/>
  <c r="AB27" i="1" l="1"/>
  <c r="AB21" i="1"/>
  <c r="AB19" i="1" s="1"/>
  <c r="E74" i="1"/>
  <c r="E56" i="1" s="1"/>
  <c r="E55" i="1" s="1"/>
  <c r="AP78" i="1"/>
  <c r="E25" i="1"/>
  <c r="E27" i="1" l="1"/>
  <c r="E21" i="1"/>
  <c r="E19" i="1" s="1"/>
  <c r="CT78" i="1"/>
  <c r="AP74" i="1"/>
  <c r="AP56" i="1" s="1"/>
  <c r="AP55" i="1" s="1"/>
  <c r="CT74" i="1" l="1"/>
  <c r="CT56" i="1" s="1"/>
  <c r="CT55" i="1" s="1"/>
  <c r="AP27" i="1"/>
  <c r="AP21" i="1"/>
  <c r="AP19" i="1" s="1"/>
  <c r="CT21" i="1" l="1"/>
  <c r="CT19" i="1" s="1"/>
  <c r="CT27" i="1"/>
</calcChain>
</file>

<file path=xl/sharedStrings.xml><?xml version="1.0" encoding="utf-8"?>
<sst xmlns="http://schemas.openxmlformats.org/spreadsheetml/2006/main" count="3210" uniqueCount="382">
  <si>
    <t xml:space="preserve">Инвестиционная программа Общества с ограниченной ответственностью Холдинговая Компания "СДС-Энерго" 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</si>
  <si>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</si>
  <si>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</si>
  <si>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</si>
  <si>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Первоначальная стоимость принимаемых к учету основных средств и нематериальных активов, млн рублей (без НДС)</t>
  </si>
  <si>
    <t>Итого за период реализации инвестиционной программы</t>
  </si>
  <si>
    <t>Предложение по корректировке утвержденного плана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</si>
  <si>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</si>
  <si>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</si>
  <si>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</si>
  <si>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</si>
  <si>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</si>
  <si>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</si>
  <si>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</si>
  <si>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r>
      <t>Другое</t>
    </r>
    <r>
      <rPr>
        <i/>
        <sz val="12"/>
        <color rgb="FFFF0000"/>
        <rFont val="Times New Roman"/>
        <family val="1"/>
        <charset val="204"/>
      </rPr>
      <t>.</t>
    </r>
  </si>
  <si>
    <t>6.2.1</t>
  </si>
  <si>
    <t>6.2.2</t>
  </si>
  <si>
    <t>6.2.3</t>
  </si>
  <si>
    <t>6.2.4</t>
  </si>
  <si>
    <t>6.2.5</t>
  </si>
  <si>
    <t>6.2.6</t>
  </si>
  <si>
    <t>6.2.7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</si>
  <si>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</si>
  <si>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</si>
  <si>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</si>
  <si>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</si>
  <si>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</si>
  <si>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</si>
  <si>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</si>
  <si>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</si>
  <si>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</si>
  <si>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</si>
  <si>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</si>
  <si>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</si>
  <si>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</si>
  <si>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</si>
  <si>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</si>
  <si>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</si>
  <si>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</si>
  <si>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</si>
  <si>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</si>
  <si>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</si>
  <si>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</si>
  <si>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</si>
  <si>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</si>
  <si>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</si>
  <si>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</si>
  <si>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</si>
  <si>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</si>
  <si>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</si>
  <si>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</si>
  <si>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</si>
  <si>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</si>
  <si>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</si>
  <si>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</si>
  <si>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</si>
  <si>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</si>
  <si>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</si>
  <si>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</si>
  <si>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</si>
  <si>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</si>
  <si>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</si>
  <si>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</si>
  <si>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</si>
  <si>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нд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</si>
  <si>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</si>
  <si>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</si>
  <si>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</si>
  <si>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</si>
  <si>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</si>
  <si>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</si>
  <si>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</si>
  <si>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</si>
  <si>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</si>
  <si>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</si>
  <si>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</si>
  <si>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</si>
  <si>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</si>
  <si>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</si>
  <si>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</si>
  <si>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</si>
  <si>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</si>
  <si>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</si>
  <si>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</si>
  <si>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</si>
  <si>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</si>
  <si>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</si>
  <si>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</si>
  <si>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</si>
  <si>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</si>
  <si>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</si>
  <si>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</si>
  <si>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</si>
  <si>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</si>
  <si>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</si>
  <si>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</si>
  <si>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</si>
  <si>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</si>
  <si>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</si>
  <si>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</si>
  <si>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</si>
  <si>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</si>
  <si>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</si>
  <si>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</si>
  <si>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</si>
  <si>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</si>
  <si>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</si>
  <si>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</si>
  <si>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</si>
  <si>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</si>
  <si>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</si>
  <si>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</si>
  <si>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</si>
  <si>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</si>
  <si>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</si>
  <si>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</si>
  <si>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</si>
  <si>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</si>
  <si>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</si>
  <si>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</si>
  <si>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</si>
  <si>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</si>
  <si>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</si>
  <si>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</si>
  <si>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</si>
  <si>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</si>
  <si>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</si>
  <si>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</si>
  <si>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</si>
  <si>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</si>
  <si>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</si>
  <si>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</si>
  <si>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</si>
  <si>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</si>
  <si>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</si>
  <si>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</si>
  <si>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</si>
  <si>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</si>
  <si>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</si>
  <si>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</si>
  <si>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</si>
  <si>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</si>
  <si>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</si>
  <si>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</si>
  <si>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</si>
  <si>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</si>
  <si>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</si>
  <si>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Утвержденный план</t>
  </si>
  <si>
    <t>Кемеровская область</t>
  </si>
  <si>
    <t>1.2.1.1.1</t>
  </si>
  <si>
    <t>1.2.1.1.2</t>
  </si>
  <si>
    <t>1.2.1.1.3</t>
  </si>
  <si>
    <t>1.6.1</t>
  </si>
  <si>
    <t>1.6.2</t>
  </si>
  <si>
    <t>1.6.3</t>
  </si>
  <si>
    <t>Г</t>
  </si>
  <si>
    <t>шт</t>
  </si>
  <si>
    <t>1.6.4</t>
  </si>
  <si>
    <t>1.2.1.1.4</t>
  </si>
  <si>
    <t>1.2.1.1.5</t>
  </si>
  <si>
    <t>1.2.1.1.6</t>
  </si>
  <si>
    <t>1.2.1.2.1.1</t>
  </si>
  <si>
    <t>1.2.1.2.1.2</t>
  </si>
  <si>
    <t>1.6.5</t>
  </si>
  <si>
    <t>1.6.6</t>
  </si>
  <si>
    <t>Обеспечение технологического присоединения</t>
  </si>
  <si>
    <t>1.2.1.1.7</t>
  </si>
  <si>
    <t>1.1.4.1.1</t>
  </si>
  <si>
    <t>Форма 4. План ввода основных средств на 2020_2024 гг.</t>
  </si>
  <si>
    <t>Год 2021</t>
  </si>
  <si>
    <t>Год 2022</t>
  </si>
  <si>
    <t>Год 2023</t>
  </si>
  <si>
    <t>Год 2024</t>
  </si>
  <si>
    <t>Краткое обоснование плана</t>
  </si>
  <si>
    <t>1.2.1.1.12</t>
  </si>
  <si>
    <t>1.2.1.1.8</t>
  </si>
  <si>
    <t>1.2.1.1.9</t>
  </si>
  <si>
    <t>1.2.1.1.10</t>
  </si>
  <si>
    <t>1.2.1.1.11</t>
  </si>
  <si>
    <t>Замена отработавшего срок эксплуатации трансформатора Т-2 ТДНС-10000 кВА 35/6 кВ на ПС 35/6 кВ № 10. (СМР, ПНР, ввод - 2023 г.)</t>
  </si>
  <si>
    <t xml:space="preserve">Замена отработавшего срок эксплуатации трансформатора Т-3 ТДНС-10000 кВА 35/6 кВ на ПС 35/6 кВ № 42 (СМР, ПНР, ввод - 2023 г.) </t>
  </si>
  <si>
    <t>Замена отработавшего срок эксплуатации трансформатора Т-2 ТДНС-10000 кВА  на ПС 110/10 кВ "Керамзитовая (СМР, ПНР, ввод - 2024 г.)</t>
  </si>
  <si>
    <t>1.2.1.1.13</t>
  </si>
  <si>
    <t>1.2.1.1.14</t>
  </si>
  <si>
    <t>1.2.1.1.15</t>
  </si>
  <si>
    <t>Реконструкция ОРУ-35 кВ и ЗРУ-6 кВ ПС 35/6 кВ № 10. Замена выключателей 35 кВ и вводных выключателей 6кВ, устройств РЗиА 35кВ и 6кВ. (ПИР, СМР, ПНР, ввод - 2020 г.)</t>
  </si>
  <si>
    <t>Реконструкция ПС  35/6 кВ № 1 ЗРУ-35 с заменой масляных выключателей 35 на вакуумные, установка ШОТ.(ПИР, СМР, ПНР, ввод - 2023 г.)</t>
  </si>
  <si>
    <t>Реконструкция ОРУ-35 кВ ПС 35/6 кВ № 41 с установкой блок-модуля 35 кВ (СМР, ПНР, ввод - 2024 г.)</t>
  </si>
  <si>
    <t>Реконструкция ЗРУ-6 кВ ПС 6/0,4 кВ № 32 с устройствами РЗиА,  установкой ШОТ (СМР, ПНР, ввод - 2024 г.)</t>
  </si>
  <si>
    <t>Выполнение работ по модернизации системы телемеханики на ПС 110/6,6/6,3 кВ "Набережная" (ПИР, ПНР, СМР, ввод- 2020 г.)</t>
  </si>
  <si>
    <t>Выполнение работ по модернизации системы телемеханики на ПС 110/10 кВ "Керамзитовая" (ПНР, СМР, ввод - 2020 г.)</t>
  </si>
  <si>
    <t>Реконструкция сооружения ЛЭП 6 кВ 6-11-Тс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- 2020 г.)</t>
  </si>
  <si>
    <t>1.2.2.1.1</t>
  </si>
  <si>
    <t>Реконструкция сооружения ЛЭП 6 кВ ВЛ фид. 36 ПС 35/6 кВ № 5 с проектными работами с заменой провода на марку СИП и установкой реклоузеров (с технологией Smart Grid) на отходящих линиях (2 шт.) (ПИР, ПНР, СМР, ввод - 2020 г.)</t>
  </si>
  <si>
    <t>1.2.2.1.2</t>
  </si>
  <si>
    <t>1.2.2.1.3</t>
  </si>
  <si>
    <t>1.2.2.1.4</t>
  </si>
  <si>
    <t>1.2.2.1.5</t>
  </si>
  <si>
    <t>Реконструкция сооружения ЛЭП 6 кВ  10-1-П с проектными работами с заменой провода на марку СИП и установкой реклоузеров (с технологией Smart Grid) на отходящих линиях (3 шт.) (ПИР, СМР, ПНР, ввод - 2020 г.)</t>
  </si>
  <si>
    <t>Реконструкция соружения ЛЭП 6 кВ  6-52-П проектными работами с заменой провода на марку СИП и установкой реклоузеров (с технологией Smart Grid) на отходящих линиях (1 шт.) (ПИР, СМР, ПНР, ввод - 2023 г.)</t>
  </si>
  <si>
    <t>Реконструкция сооружения ЛЭП 6 кВ 6-3-М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- 2023 г.)</t>
  </si>
  <si>
    <t>1.6.7</t>
  </si>
  <si>
    <t>1.6.8</t>
  </si>
  <si>
    <t>1.6.9</t>
  </si>
  <si>
    <t>1.6.10</t>
  </si>
  <si>
    <t>1.6.11</t>
  </si>
  <si>
    <t>1.6.12</t>
  </si>
  <si>
    <t>1.6.13</t>
  </si>
  <si>
    <t>Замена испытательно-измерительного комплекса РЕТОМ-61 (ввод - 2021 г.)</t>
  </si>
  <si>
    <t>Замена аппарата для высоковольтных испытаний  АИД-70М (ввод - 2021 г.)</t>
  </si>
  <si>
    <t>Приобретение прибора Энергомонитор-3.3 Т1 —  для измерений электро-энергетических величин и показателей качества электроэнергии (ввод - 2021 г.)</t>
  </si>
  <si>
    <t>Персональный компьютер - 2 шт. (ввод - 2021 г.)</t>
  </si>
  <si>
    <t>Приобретение сервера HP DL510 Gen10 (HPE-869847-b21) - 1 шт. (ввод - 2021 г.)</t>
  </si>
  <si>
    <t>Замена устаревшего и выработавшего свой срок парка радиостанций (технологическая связь) 35 штук. (СМР, ПНР, ввод - 2023 г.)</t>
  </si>
  <si>
    <t>Многофункциональное печатающее устройство - 1 шт. (ввод - 2023 г.)</t>
  </si>
  <si>
    <t>Сплит-система - 18 шт. (ввод - 2023 г.)</t>
  </si>
  <si>
    <t>Приобретение измельчителя веток (мульчер) на базе автомобильного прицепа (ввод - 2024 г.)</t>
  </si>
  <si>
    <t>полное наименование субъекта электроэнергетики</t>
  </si>
  <si>
    <t>K_1.1.4.1.1</t>
  </si>
  <si>
    <t>K_1.2.1.2.1</t>
  </si>
  <si>
    <t>K_1.2.1.2.2</t>
  </si>
  <si>
    <t>K_1.2.2.1.1</t>
  </si>
  <si>
    <t>K_1.2.2.1.2</t>
  </si>
  <si>
    <t>K_1.2.2.1.3</t>
  </si>
  <si>
    <t>N_1.2.2.1.4</t>
  </si>
  <si>
    <t>N_1.2.2.1.5</t>
  </si>
  <si>
    <t>L_1.6.2</t>
  </si>
  <si>
    <t>L_1.6.3</t>
  </si>
  <si>
    <t>L_1.6.4</t>
  </si>
  <si>
    <t>L_1.6.5</t>
  </si>
  <si>
    <t>N_1.6.8</t>
  </si>
  <si>
    <t>N_1.6.9</t>
  </si>
  <si>
    <t>N_1.2.1.1.6</t>
  </si>
  <si>
    <t>N_1.2.1.1.7</t>
  </si>
  <si>
    <t>O_1.2.1.1.8</t>
  </si>
  <si>
    <t>J_1.2.1.1.9</t>
  </si>
  <si>
    <t>J_1.2.1.1.10</t>
  </si>
  <si>
    <t>K_1.2.1.1.11</t>
  </si>
  <si>
    <t>M_1.2.1.1.13</t>
  </si>
  <si>
    <t>N_1.2.1.1.14</t>
  </si>
  <si>
    <t>O_1.2.1.1.15</t>
  </si>
  <si>
    <t>O_1.2.1.1.16</t>
  </si>
  <si>
    <t>Реконструкции ОРУ-35 кВ (замена выключателей 35 кВ, установка разъединителей и предохранителей 35 кВ) ПС №31 (ПИР-2019 г., СМР, ПНР- 2020 г.)</t>
  </si>
  <si>
    <t>1.2.1.2.1.3</t>
  </si>
  <si>
    <t>J_1.2.1.2.3</t>
  </si>
  <si>
    <t>L_1.6.1</t>
  </si>
  <si>
    <t>К_1.6.6</t>
  </si>
  <si>
    <t>N_1.6.7</t>
  </si>
  <si>
    <t>O_1.6.10</t>
  </si>
  <si>
    <t>M_1.6.12</t>
  </si>
  <si>
    <t>O_1.6.13</t>
  </si>
  <si>
    <t>Система хранения данных - 1 шт. (ввод - 2020 г.)</t>
  </si>
  <si>
    <t>Реконструкция ЗРУ-35 кВ ПС 35/10 кВ "Танай". Замена ячеек КРУ-35 (ПИР - 2019 г., СМР, ПНР, ввод - 2021 г.)</t>
  </si>
  <si>
    <r>
      <t>Другое</t>
    </r>
    <r>
      <rPr>
        <i/>
        <sz val="12"/>
        <color rgb="FFFF0000"/>
        <rFont val="Times New Roman"/>
        <family val="1"/>
        <charset val="204"/>
      </rPr>
      <t xml:space="preserve"> </t>
    </r>
  </si>
  <si>
    <t>M_1.2.1.1.1</t>
  </si>
  <si>
    <t>N_1.2.1.1.2</t>
  </si>
  <si>
    <t>Замена отработавшего срок эксплуатации трансформатора Т-2 ТДНС-16000 кВА 35/6 кВ на ПС 35/6 кВ  "Шурапская"(СМР, ПНР, ввод - 2023 г.)</t>
  </si>
  <si>
    <t>O_1.2.1.1.4</t>
  </si>
  <si>
    <t>Замена отработавшего срок эксплуатации трансформатора Т-1 ТДН-15000 кВА 35/6 кВ на ТДН-10000 кВА 35/6 на ПС 35/6 кВ № 5 (СМР, ПНР, ввод - 2024 г.)</t>
  </si>
  <si>
    <t>Реконструкции ЗРУ-10 кВ,  ПС 110/10 кВ "Керамзитовая". Замена ячеек КРУ-10.(ПИР - 2021 г., СМР, ПНР, ввод - 2022 г.)</t>
  </si>
  <si>
    <t>L_1.2.1.1.12</t>
  </si>
  <si>
    <t>Замена трансформатора ТДНГУ –63000/110 на ПС АЗОТ(СМР, ПНР, ввод-2020 г.)</t>
  </si>
  <si>
    <t>K_1.2.1.1.15</t>
  </si>
  <si>
    <t>K_1.6.11</t>
  </si>
  <si>
    <t xml:space="preserve">Утвержденный план </t>
  </si>
  <si>
    <t>1.6.14</t>
  </si>
  <si>
    <t>К_1.6.14</t>
  </si>
  <si>
    <t>1.1.4.2.1</t>
  </si>
  <si>
    <t>K_1.1.4.2.1</t>
  </si>
  <si>
    <t>Факт</t>
  </si>
  <si>
    <t>1.1.1.3.4</t>
  </si>
  <si>
    <t>7.1.1</t>
  </si>
  <si>
    <t>7.1.2</t>
  </si>
  <si>
    <t>7.1.3</t>
  </si>
  <si>
    <t>7.1.4</t>
  </si>
  <si>
    <t>7.1.5</t>
  </si>
  <si>
    <t>7.1.6</t>
  </si>
  <si>
    <t>7.1.7</t>
  </si>
  <si>
    <t>7.7.1</t>
  </si>
  <si>
    <t>7.7.2</t>
  </si>
  <si>
    <t>7.7.3</t>
  </si>
  <si>
    <t>7.7.4</t>
  </si>
  <si>
    <t>7.7.5</t>
  </si>
  <si>
    <t>7.7.6</t>
  </si>
  <si>
    <t>7.7.7</t>
  </si>
  <si>
    <t>7.8.1</t>
  </si>
  <si>
    <t>7.8.2</t>
  </si>
  <si>
    <t>7.8.3</t>
  </si>
  <si>
    <t>7.8.4</t>
  </si>
  <si>
    <t>7.8.5</t>
  </si>
  <si>
    <t>7.8.6</t>
  </si>
  <si>
    <t>7.8.7</t>
  </si>
  <si>
    <t>7.9.1</t>
  </si>
  <si>
    <t>7.9.2</t>
  </si>
  <si>
    <t>7.9.3</t>
  </si>
  <si>
    <t>7.9.4</t>
  </si>
  <si>
    <t>7.9.5</t>
  </si>
  <si>
    <t>7.9.6</t>
  </si>
  <si>
    <t>7.9.7</t>
  </si>
  <si>
    <t>7.10.1</t>
  </si>
  <si>
    <t>7.10.2</t>
  </si>
  <si>
    <t>7.10.3</t>
  </si>
  <si>
    <t>7.10.4</t>
  </si>
  <si>
    <t>7.10.5</t>
  </si>
  <si>
    <t>7.10.6</t>
  </si>
  <si>
    <t>7.10.7</t>
  </si>
  <si>
    <t>1.1.1.3.5</t>
  </si>
  <si>
    <t>Строительство ПС 35 кВ ПУР и двухцепной отпайки от ВЛ 35 кВ Прокопьевская-Зиминка 3/4 до новой ПС 35 кВ ПУР (ПИР- 2020г., СМР, ввод-2021г.)</t>
  </si>
  <si>
    <t>L_1.1.1.3.4</t>
  </si>
  <si>
    <t>1.2.1.2.3</t>
  </si>
  <si>
    <t>Cтроительство системы передачи информации (организации каналов связи) для оборудования средств диспетчерского и технологического управления (СДТУ) между ПС 110 кВ Набережная, ПС 110 кВ Листвяжная и  Филиалом АО «СО ЕЭС» Кемеровское РДУ (ПИР, СМР, ввод-2021)</t>
  </si>
  <si>
    <t>L_1.2.1.2.3</t>
  </si>
  <si>
    <t>1.2.2.1.6</t>
  </si>
  <si>
    <t>L_1.2.2.1.6</t>
  </si>
  <si>
    <t>Строительство КЛ 10 кВ от ПС 110 кВ Керамзитовая для ТСО Сибирь (ПИР- 2020г., СМР, ввод-2021г.)</t>
  </si>
  <si>
    <t>Строительство ВЛ-6 кВ от ПС №5 (ПИР, СМР, ввод -2021 г.)</t>
  </si>
  <si>
    <t>Строительство ВЛ 110 кВ Соколовская-Вольная-2 (1 этап: ПИР-2019г., СМР, ввод-2020г.; 2 этап: ПИР, СМР, ввод - 2021г.)</t>
  </si>
  <si>
    <t>Реконструкция ТП-3 (ПИР, СМР, ввод 2020г)</t>
  </si>
  <si>
    <t>Реконструкция Временной воздушной линии 10 кВ и ТП 336 (Танай) с заменой деревянных опор на железобетонные, заменой провода на СИП и установкой реклоузера на отходящих линиях (ПИР, СМР, ввод-2021)</t>
  </si>
  <si>
    <t>Принятие основных средств и нематериальных активов к бухгалтерскому учету в год (2019)</t>
  </si>
  <si>
    <t>Год 2020</t>
  </si>
  <si>
    <t>9</t>
  </si>
  <si>
    <t>Год раскрытия информации: 2022 год</t>
  </si>
  <si>
    <t>Утвержденные плановые значения показателей приведены в соответствии с Постановлением Региональной энергетической комиссии Кузбасса № 488 от 29.10.2021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г.», Постановлением Региональной энергетической комиссии Кузбасса № 958 от 31.12.2021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</t>
  </si>
  <si>
    <t>1.6.15</t>
  </si>
  <si>
    <t>1.6.16</t>
  </si>
  <si>
    <t>L_1.6.15</t>
  </si>
  <si>
    <t>L_1.6.16</t>
  </si>
  <si>
    <t>Строительство ЛЭП 6 кВ от ячейки №14 ПС 6 кВ №8 (СМР, ввод - 2022 г.)</t>
  </si>
  <si>
    <t>Реконструкция ЗРУ-35 кВ ПС 35/6 кВ "ОГР" с заменой ячеек КРУ-35. (ПИР - 2022 г.СМР, ПНР, ввод - 2023 г.)</t>
  </si>
  <si>
    <t>Замена отработавшего срок эксплуатации трансформатора Т-3 ТДНГУ-40000 кВА 110/6 кВ на ПС 110/6 кВ "Азот-2" - 1 шт. (СМР, ПНР, ввод - 2022 г.)</t>
  </si>
  <si>
    <t>М_1.1.1.3.5</t>
  </si>
  <si>
    <t>М_1.2.1.1.16</t>
  </si>
  <si>
    <t>1.2.1.1.16</t>
  </si>
  <si>
    <t>М_1.6.17</t>
  </si>
  <si>
    <t>1.6.17</t>
  </si>
  <si>
    <t>1.2.2.2.1</t>
  </si>
  <si>
    <t>Строительство отпайки от ЛЭП-6кВ 6-52-П для ПС №25</t>
  </si>
  <si>
    <t>K_1.2.2.2.1</t>
  </si>
  <si>
    <t>1.2.2.2.2</t>
  </si>
  <si>
    <t>Строительство отпайки от 2-х цепной ЛЭП-10кВ ф.2.4 для ПС №22</t>
  </si>
  <si>
    <t>K_1.2.2.2.2</t>
  </si>
  <si>
    <t>Строительство ВЛ-6 кВ от ПС Вольная (ПИР, СМР, ввод -2021 г.)/ Строительство двух двухцепных ЛЭП 6 кВ от линейных ячеек РУ 6 кВ ПС 110 кВ Вольная (ПИР - 2021 г., СМР, ввод - 2022 г.)</t>
  </si>
  <si>
    <t>д</t>
  </si>
  <si>
    <t>Выкуп ВЛ ОГР</t>
  </si>
  <si>
    <t>Выкуп ВЛ Вольная</t>
  </si>
  <si>
    <t>Выкуп ПС Вольная</t>
  </si>
  <si>
    <t>Замена отработавшего срок эксплуатации трансформатора Т-2 ТДН-10000 кВА 110/6 кВ на ПС 110/6 кВ №20н "Гидроузел" - 1 шт. (СМР, ПНР, ввод - 2022 г.)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</si>
  <si>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</si>
  <si>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</si>
  <si>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</si>
  <si>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</si>
  <si>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</si>
  <si>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</si>
  <si>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</si>
  <si>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</si>
  <si>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</si>
  <si>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</si>
  <si>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</si>
  <si>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</si>
  <si>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</si>
  <si>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Приобретение  АИД-70М</t>
  </si>
  <si>
    <t>Проектирование и монтаж системы охранной сигнализации на ПС 6кВ №11(ПИР, СМР, ввод-2021г.)</t>
  </si>
  <si>
    <t>Проектирование и монтаж системы охранной сигнализации на ПС 6кВ №26(ПИР, СМР, ввод-2021г.)</t>
  </si>
  <si>
    <t>1.2.2.2.3</t>
  </si>
  <si>
    <t>Строительство cооружение линейное электротехническое: ВЛЗ-6 кВ ф.2 ПС №10 (ПИР, СМР, ввод - 2022 г.)</t>
  </si>
  <si>
    <t>М_1.2.2.2.3</t>
  </si>
  <si>
    <t>1.2.2.2.4</t>
  </si>
  <si>
    <t>Строительство cооружение линейное электротехническое: ВЛЗ-6 кВ ф.4 ПС №10 (ПИР, СМР, ввод - 2022 г.)</t>
  </si>
  <si>
    <t>М_1.2.2.2.4</t>
  </si>
  <si>
    <t>1.2.2.2.5</t>
  </si>
  <si>
    <t>Строительство сооружение линейное электротехническое: Отпайка от ВЛЗ-10 кВ ф. 10-1-П (ПИР, СМР, ввод - 2022 г.)</t>
  </si>
  <si>
    <t>М_1.2.2.2.5</t>
  </si>
  <si>
    <t>Дооборудование ПС 35 кВ "ПУР" системой автоматической пожарной сигнализации, системой оповещения и управления эвакуацией людей при пожаре и проведение пусконаладочных работ (СМР, ввод - 2022 г.)</t>
  </si>
  <si>
    <t>дополнительная позиция внесена согласно п.67 Постановления Правительства РФ от 01.12.2009г. №977</t>
  </si>
  <si>
    <t>1.1.1.3.1</t>
  </si>
  <si>
    <t>J_1.1.1.3.3</t>
  </si>
  <si>
    <t>1.1.1.3.2</t>
  </si>
  <si>
    <t>K_1.1.1.3.4</t>
  </si>
  <si>
    <t>1.1.1.3.3</t>
  </si>
  <si>
    <t>L_1.1.1.3.5</t>
  </si>
  <si>
    <t>Выполнение проектных работ по созданию информационно вычислительного комплекса объекта энергетики (ИВКЭ)/Строительство интеллектуальной системы учета электроэнергии коттеджного поселка "Журавлевы горы" (ПИР - 2021 г., СМР, ввод - 2023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</si>
</sst>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4" fillId="0" borderId="0"/>
  </cellStyleXfs>
  <cellXfs count="81">
    <xf numFmtId="0" fontId="0" fillId="0" borderId="0" xfId="0"/>
    <xf numFmtId="49" fontId="11" fillId="2" borderId="3" xfId="5" applyNumberFormat="1" applyFont="1" applyFill="1" applyBorder="1" applyAlignment="1">
      <alignment horizontal="center" vertical="center"/>
    </xf>
    <xf numFmtId="0" fontId="11" fillId="2" borderId="3" xfId="5" applyFont="1" applyFill="1" applyBorder="1" applyAlignment="1">
      <alignment horizontal="center" vertical="center"/>
    </xf>
    <xf numFmtId="0" fontId="11" fillId="2" borderId="2" xfId="5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left" vertical="center" wrapText="1"/>
    </xf>
    <xf numFmtId="49" fontId="2" fillId="2" borderId="3" xfId="3" applyNumberFormat="1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/>
    <xf numFmtId="0" fontId="2" fillId="2" borderId="3" xfId="1" applyFont="1" applyFill="1" applyBorder="1" applyAlignment="1">
      <alignment horizontal="left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9" fillId="2" borderId="0" xfId="3" applyFont="1" applyFill="1" applyAlignment="1">
      <alignment horizontal="center" vertical="top"/>
    </xf>
    <xf numFmtId="0" fontId="3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10" fillId="2" borderId="1" xfId="4" applyFont="1" applyFill="1" applyBorder="1" applyAlignment="1">
      <alignment wrapText="1"/>
    </xf>
    <xf numFmtId="0" fontId="11" fillId="2" borderId="3" xfId="5" applyFont="1" applyFill="1" applyBorder="1" applyAlignment="1">
      <alignment horizontal="center" vertical="center" textRotation="90" wrapText="1"/>
    </xf>
    <xf numFmtId="165" fontId="9" fillId="2" borderId="3" xfId="0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right"/>
    </xf>
    <xf numFmtId="0" fontId="15" fillId="2" borderId="1" xfId="4" applyFont="1" applyFill="1" applyBorder="1" applyAlignment="1"/>
    <xf numFmtId="0" fontId="2" fillId="2" borderId="3" xfId="1" applyFont="1" applyFill="1" applyBorder="1" applyAlignment="1">
      <alignment horizontal="center" vertical="center" textRotation="90" wrapText="1"/>
    </xf>
    <xf numFmtId="0" fontId="14" fillId="2" borderId="3" xfId="1" applyFont="1" applyFill="1" applyBorder="1" applyAlignment="1">
      <alignment horizontal="center" vertical="center" wrapText="1"/>
    </xf>
    <xf numFmtId="164" fontId="2" fillId="2" borderId="2" xfId="3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13" fillId="2" borderId="3" xfId="3" applyNumberFormat="1" applyFont="1" applyFill="1" applyBorder="1" applyAlignment="1">
      <alignment horizontal="center" vertical="center"/>
    </xf>
    <xf numFmtId="0" fontId="13" fillId="2" borderId="3" xfId="3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5" fillId="2" borderId="0" xfId="2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7" fillId="2" borderId="0" xfId="3" applyFont="1" applyFill="1" applyAlignment="1">
      <alignment horizontal="center" vertical="center"/>
    </xf>
    <xf numFmtId="0" fontId="8" fillId="2" borderId="0" xfId="3" applyFont="1" applyFill="1" applyAlignment="1">
      <alignment vertical="center"/>
    </xf>
    <xf numFmtId="0" fontId="9" fillId="2" borderId="0" xfId="3" applyFont="1" applyFill="1" applyAlignment="1">
      <alignment horizontal="center" vertical="top"/>
    </xf>
    <xf numFmtId="0" fontId="9" fillId="2" borderId="0" xfId="3" applyFont="1" applyFill="1" applyAlignment="1">
      <alignment vertical="top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/>
    <xf numFmtId="0" fontId="2" fillId="2" borderId="0" xfId="1" applyFont="1" applyFill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0" fontId="6" fillId="2" borderId="1" xfId="4" applyFont="1" applyFill="1" applyBorder="1" applyAlignment="1"/>
    <xf numFmtId="164" fontId="6" fillId="2" borderId="1" xfId="4" applyNumberFormat="1" applyFont="1" applyFill="1" applyBorder="1" applyAlignment="1"/>
    <xf numFmtId="0" fontId="10" fillId="2" borderId="1" xfId="4" applyFont="1" applyFill="1" applyBorder="1" applyAlignment="1">
      <alignment horizontal="left" wrapText="1"/>
    </xf>
    <xf numFmtId="164" fontId="6" fillId="2" borderId="0" xfId="4" applyNumberFormat="1" applyFont="1" applyFill="1" applyBorder="1" applyAlignment="1">
      <alignment horizontal="center"/>
    </xf>
    <xf numFmtId="0" fontId="6" fillId="2" borderId="0" xfId="4" applyFont="1" applyFill="1" applyBorder="1" applyAlignment="1"/>
    <xf numFmtId="164" fontId="6" fillId="2" borderId="0" xfId="4" applyNumberFormat="1" applyFont="1" applyFill="1" applyBorder="1" applyAlignment="1"/>
    <xf numFmtId="0" fontId="11" fillId="2" borderId="2" xfId="5" applyFont="1" applyFill="1" applyBorder="1" applyAlignment="1">
      <alignment horizontal="center" vertical="center" wrapText="1"/>
    </xf>
    <xf numFmtId="0" fontId="2" fillId="2" borderId="3" xfId="5" applyFont="1" applyFill="1" applyBorder="1" applyAlignment="1">
      <alignment horizontal="center" vertical="center" wrapText="1"/>
    </xf>
    <xf numFmtId="0" fontId="11" fillId="2" borderId="4" xfId="5" applyFont="1" applyFill="1" applyBorder="1" applyAlignment="1">
      <alignment horizontal="center" vertical="center"/>
    </xf>
    <xf numFmtId="0" fontId="11" fillId="2" borderId="5" xfId="5" applyFont="1" applyFill="1" applyBorder="1" applyAlignment="1">
      <alignment horizontal="center" vertical="center"/>
    </xf>
    <xf numFmtId="0" fontId="11" fillId="2" borderId="6" xfId="5" applyFont="1" applyFill="1" applyBorder="1" applyAlignment="1">
      <alignment horizontal="center" vertical="center"/>
    </xf>
    <xf numFmtId="0" fontId="11" fillId="2" borderId="5" xfId="5" applyFont="1" applyFill="1" applyBorder="1" applyAlignment="1">
      <alignment horizontal="center" vertical="center"/>
    </xf>
    <xf numFmtId="0" fontId="11" fillId="2" borderId="11" xfId="5" applyFont="1" applyFill="1" applyBorder="1" applyAlignment="1">
      <alignment horizontal="center" vertical="center"/>
    </xf>
    <xf numFmtId="0" fontId="11" fillId="2" borderId="12" xfId="5" applyFont="1" applyFill="1" applyBorder="1" applyAlignment="1">
      <alignment horizontal="center" vertical="center"/>
    </xf>
    <xf numFmtId="0" fontId="5" fillId="2" borderId="0" xfId="5" applyFont="1" applyFill="1" applyBorder="1" applyAlignment="1">
      <alignment vertical="center"/>
    </xf>
    <xf numFmtId="0" fontId="11" fillId="2" borderId="7" xfId="5" applyFont="1" applyFill="1" applyBorder="1" applyAlignment="1">
      <alignment horizontal="center" vertical="center" wrapText="1"/>
    </xf>
    <xf numFmtId="0" fontId="11" fillId="2" borderId="8" xfId="5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center" vertical="center"/>
    </xf>
    <xf numFmtId="0" fontId="11" fillId="2" borderId="9" xfId="5" applyFont="1" applyFill="1" applyBorder="1" applyAlignment="1">
      <alignment horizontal="center" vertical="center"/>
    </xf>
    <xf numFmtId="0" fontId="11" fillId="2" borderId="10" xfId="5" applyFont="1" applyFill="1" applyBorder="1" applyAlignment="1">
      <alignment horizontal="center" vertical="center"/>
    </xf>
    <xf numFmtId="0" fontId="11" fillId="2" borderId="3" xfId="5" applyFont="1" applyFill="1" applyBorder="1" applyAlignment="1">
      <alignment horizontal="center" vertical="center" wrapText="1"/>
    </xf>
    <xf numFmtId="0" fontId="11" fillId="2" borderId="10" xfId="5" applyFont="1" applyFill="1" applyBorder="1" applyAlignment="1">
      <alignment horizontal="center" vertical="center" wrapText="1"/>
    </xf>
    <xf numFmtId="0" fontId="11" fillId="2" borderId="11" xfId="5" applyFont="1" applyFill="1" applyBorder="1" applyAlignment="1">
      <alignment horizontal="center" vertical="center" wrapText="1"/>
    </xf>
    <xf numFmtId="0" fontId="11" fillId="2" borderId="12" xfId="5" applyFont="1" applyFill="1" applyBorder="1" applyAlignment="1">
      <alignment horizontal="center" vertical="center" wrapText="1"/>
    </xf>
    <xf numFmtId="0" fontId="11" fillId="2" borderId="3" xfId="5" applyFont="1" applyFill="1" applyBorder="1" applyAlignment="1">
      <alignment horizontal="center" vertical="center" wrapText="1"/>
    </xf>
    <xf numFmtId="0" fontId="11" fillId="2" borderId="3" xfId="5" applyFont="1" applyFill="1" applyBorder="1" applyAlignment="1">
      <alignment horizontal="center" vertical="center"/>
    </xf>
    <xf numFmtId="0" fontId="11" fillId="2" borderId="13" xfId="5" applyFont="1" applyFill="1" applyBorder="1" applyAlignment="1">
      <alignment horizontal="center" vertical="center" wrapText="1"/>
    </xf>
    <xf numFmtId="0" fontId="2" fillId="2" borderId="3" xfId="5" applyFont="1" applyFill="1" applyBorder="1" applyAlignment="1">
      <alignment horizontal="center" vertical="center"/>
    </xf>
    <xf numFmtId="49" fontId="12" fillId="2" borderId="3" xfId="3" applyNumberFormat="1" applyFont="1" applyFill="1" applyBorder="1" applyAlignment="1">
      <alignment horizontal="center" vertical="center"/>
    </xf>
    <xf numFmtId="0" fontId="12" fillId="2" borderId="3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/>
    </xf>
    <xf numFmtId="164" fontId="2" fillId="2" borderId="0" xfId="1" applyNumberFormat="1" applyFont="1" applyFill="1"/>
  </cellXfs>
  <cellStyles count="6">
    <cellStyle name="Обычный" xfId="0" builtinId="0"/>
    <cellStyle name="Обычный 3" xfId="1" xr:uid="{00000000-0005-0000-0000-000001000000}"/>
    <cellStyle name="Обычный 4" xfId="2" xr:uid="{00000000-0005-0000-0000-000002000000}"/>
    <cellStyle name="Обычный 5" xfId="5" xr:uid="{00000000-0005-0000-0000-000003000000}"/>
    <cellStyle name="Обычный 7" xfId="3" xr:uid="{00000000-0005-0000-0000-000004000000}"/>
    <cellStyle name="Обычный_Форматы по компаниям_last" xfId="4" xr:uid="{00000000-0005-0000-0000-000005000000}"/>
  </cellStyles>
  <dxfs count="0"/>
  <tableStyles count="0" defaultTableStyle="TableStyleMedium2" defaultPivotStyle="PivotStyleMedium9"/>
  <colors>
    <mruColors>
      <color rgb="FFCCFFFF"/>
      <color rgb="FFFA9C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udina\AppData\Local\Microsoft\Windows\INetCache\Content.Outlook\J84T9W4V\G0225_1064250010241_02_0_42_2020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</sheetNames>
    <sheetDataSet>
      <sheetData sheetId="0">
        <row r="23">
          <cell r="U23">
            <v>1101.3585753401935</v>
          </cell>
        </row>
        <row r="79">
          <cell r="U79">
            <v>0.55427701200000001</v>
          </cell>
        </row>
        <row r="81">
          <cell r="U81">
            <v>4.5035673240000005</v>
          </cell>
        </row>
        <row r="82">
          <cell r="V82">
            <v>3.2188471919999997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M130"/>
  <sheetViews>
    <sheetView tabSelected="1" view="pageBreakPreview" zoomScale="60" zoomScaleNormal="10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sqref="A1:XFD1048576"/>
    </sheetView>
  </sheetViews>
  <sheetFormatPr defaultRowHeight="15.75" outlineLevelRow="1" x14ac:dyDescent="0.25"/>
  <cols>
    <col min="1" max="1" width="11.5703125" style="9" customWidth="1"/>
    <col min="2" max="2" width="88.28515625" style="9" customWidth="1"/>
    <col min="3" max="3" width="15" style="9" customWidth="1"/>
    <col min="4" max="4" width="14.85546875" style="9" customWidth="1"/>
    <col min="5" max="5" width="16.7109375" style="9" customWidth="1"/>
    <col min="6" max="6" width="13.28515625" style="9" customWidth="1"/>
    <col min="7" max="7" width="12.5703125" style="9" customWidth="1"/>
    <col min="8" max="8" width="14" style="9" customWidth="1"/>
    <col min="9" max="9" width="6.5703125" style="9" customWidth="1"/>
    <col min="10" max="10" width="9.140625" style="9" customWidth="1"/>
    <col min="11" max="11" width="6.5703125" style="9" customWidth="1"/>
    <col min="12" max="12" width="8.28515625" style="9" customWidth="1"/>
    <col min="13" max="13" width="13.42578125" style="9" customWidth="1"/>
    <col min="14" max="14" width="9.42578125" style="9" customWidth="1"/>
    <col min="15" max="19" width="6.5703125" style="9" customWidth="1"/>
    <col min="20" max="20" width="13" style="9" customWidth="1"/>
    <col min="21" max="21" width="10" style="9" customWidth="1"/>
    <col min="22" max="22" width="8.7109375" style="9" customWidth="1"/>
    <col min="23" max="23" width="6.85546875" style="9" customWidth="1"/>
    <col min="24" max="24" width="9" style="9" customWidth="1"/>
    <col min="25" max="25" width="6.85546875" style="9" customWidth="1"/>
    <col min="26" max="26" width="8.42578125" style="9" customWidth="1"/>
    <col min="27" max="27" width="13.140625" style="9" customWidth="1"/>
    <col min="28" max="28" width="10" style="9" customWidth="1"/>
    <col min="29" max="29" width="9.28515625" style="9" customWidth="1"/>
    <col min="30" max="30" width="9.7109375" style="9" customWidth="1"/>
    <col min="31" max="32" width="8.5703125" style="9" customWidth="1"/>
    <col min="33" max="33" width="8.7109375" style="9" customWidth="1"/>
    <col min="34" max="34" width="13" style="9" customWidth="1"/>
    <col min="35" max="35" width="10" style="9" customWidth="1"/>
    <col min="36" max="36" width="8.7109375" style="9" customWidth="1"/>
    <col min="37" max="37" width="6.85546875" style="9" customWidth="1"/>
    <col min="38" max="38" width="9" style="9" customWidth="1"/>
    <col min="39" max="39" width="6.85546875" style="9" customWidth="1"/>
    <col min="40" max="40" width="8.42578125" style="9" customWidth="1"/>
    <col min="41" max="41" width="13.140625" style="9" customWidth="1"/>
    <col min="42" max="42" width="10" style="9" customWidth="1"/>
    <col min="43" max="43" width="9.28515625" style="9" customWidth="1"/>
    <col min="44" max="44" width="6.85546875" style="9" customWidth="1"/>
    <col min="45" max="45" width="8.5703125" style="9" customWidth="1"/>
    <col min="46" max="46" width="6.85546875" style="9" customWidth="1"/>
    <col min="47" max="47" width="9.42578125" style="9" customWidth="1"/>
    <col min="48" max="48" width="13.5703125" style="9" customWidth="1"/>
    <col min="49" max="49" width="11.140625" style="9" customWidth="1"/>
    <col min="50" max="50" width="8.5703125" style="9" customWidth="1"/>
    <col min="51" max="53" width="6.85546875" style="9" customWidth="1"/>
    <col min="54" max="54" width="8.7109375" style="9" customWidth="1"/>
    <col min="55" max="55" width="13.140625" style="9" customWidth="1"/>
    <col min="56" max="56" width="9" style="9" customWidth="1"/>
    <col min="57" max="57" width="8.7109375" style="9" customWidth="1"/>
    <col min="58" max="58" width="6.85546875" style="9" customWidth="1"/>
    <col min="59" max="59" width="11.5703125" style="9" customWidth="1"/>
    <col min="60" max="61" width="9" style="9" customWidth="1"/>
    <col min="62" max="62" width="13" style="9" customWidth="1"/>
    <col min="63" max="63" width="11.42578125" style="9" customWidth="1"/>
    <col min="64" max="64" width="8.28515625" style="9" customWidth="1"/>
    <col min="65" max="65" width="7.5703125" style="9" customWidth="1"/>
    <col min="66" max="67" width="6.85546875" style="9" customWidth="1"/>
    <col min="68" max="68" width="9.140625" style="9" customWidth="1"/>
    <col min="69" max="69" width="12" style="9" customWidth="1"/>
    <col min="70" max="75" width="9.140625" style="9" customWidth="1"/>
    <col min="76" max="76" width="13" style="9" customWidth="1"/>
    <col min="77" max="77" width="10.42578125" style="9" customWidth="1"/>
    <col min="78" max="78" width="9.42578125" style="9" customWidth="1"/>
    <col min="79" max="81" width="6.85546875" style="9" customWidth="1"/>
    <col min="82" max="82" width="8.140625" style="9" customWidth="1"/>
    <col min="83" max="83" width="10.5703125" style="9" customWidth="1"/>
    <col min="84" max="84" width="9.85546875" style="9" customWidth="1"/>
    <col min="85" max="85" width="8.42578125" style="9" customWidth="1"/>
    <col min="86" max="88" width="7" style="9" customWidth="1"/>
    <col min="89" max="89" width="8.140625" style="9" customWidth="1"/>
    <col min="90" max="90" width="13.7109375" style="9" customWidth="1"/>
    <col min="91" max="91" width="11.5703125" style="9" customWidth="1"/>
    <col min="92" max="92" width="12.5703125" style="9" customWidth="1"/>
    <col min="93" max="93" width="11.7109375" style="9" customWidth="1"/>
    <col min="94" max="95" width="10" style="9" customWidth="1"/>
    <col min="96" max="96" width="10.140625" style="9" customWidth="1"/>
    <col min="97" max="97" width="13.5703125" style="9" customWidth="1"/>
    <col min="98" max="98" width="16.140625" style="9" customWidth="1"/>
    <col min="99" max="99" width="10.42578125" style="9" customWidth="1"/>
    <col min="100" max="100" width="8.7109375" style="9" customWidth="1"/>
    <col min="101" max="101" width="8.5703125" style="9" customWidth="1"/>
    <col min="102" max="102" width="9.7109375" style="9" customWidth="1"/>
    <col min="103" max="103" width="10.140625" style="9" customWidth="1"/>
    <col min="104" max="104" width="44.42578125" style="9" customWidth="1"/>
    <col min="105" max="105" width="10.7109375" style="9" customWidth="1"/>
    <col min="106" max="106" width="12" style="9" customWidth="1"/>
    <col min="107" max="107" width="5.140625" style="9" customWidth="1"/>
    <col min="108" max="108" width="5.7109375" style="9" customWidth="1"/>
    <col min="109" max="109" width="6.28515625" style="9" customWidth="1"/>
    <col min="110" max="110" width="6.5703125" style="9" customWidth="1"/>
    <col min="111" max="111" width="6.28515625" style="9" customWidth="1"/>
    <col min="112" max="113" width="5.7109375" style="9" customWidth="1"/>
    <col min="114" max="114" width="14.7109375" style="9" customWidth="1"/>
    <col min="115" max="124" width="5.7109375" style="9" customWidth="1"/>
    <col min="125" max="16384" width="9.140625" style="9"/>
  </cols>
  <sheetData>
    <row r="1" spans="1:117" ht="27.75" customHeight="1" outlineLevel="1" x14ac:dyDescent="0.25">
      <c r="A1" s="36" t="s">
        <v>168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</row>
    <row r="2" spans="1:117" ht="15" customHeight="1" outlineLevel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</row>
    <row r="3" spans="1:117" ht="27.75" customHeight="1" outlineLevel="1" x14ac:dyDescent="0.2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</row>
    <row r="4" spans="1:117" ht="27.75" customHeight="1" outlineLevel="1" x14ac:dyDescent="0.25">
      <c r="A4" s="40" t="s">
        <v>217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</row>
    <row r="5" spans="1:117" ht="12.75" customHeight="1" outlineLevel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</row>
    <row r="6" spans="1:117" ht="30" customHeight="1" outlineLevel="1" x14ac:dyDescent="0.25">
      <c r="A6" s="42" t="s">
        <v>322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</row>
    <row r="7" spans="1:117" ht="10.5" customHeight="1" outlineLevel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N7" s="20"/>
    </row>
    <row r="8" spans="1:117" ht="90.75" customHeight="1" outlineLevel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43" t="s">
        <v>323</v>
      </c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</row>
    <row r="9" spans="1:117" ht="11.25" customHeight="1" outlineLevel="1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</row>
    <row r="10" spans="1:117" ht="26.25" customHeight="1" outlineLevel="1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</row>
    <row r="11" spans="1:117" ht="28.5" customHeight="1" outlineLevel="1" x14ac:dyDescent="0.25">
      <c r="A11" s="47"/>
      <c r="B11" s="47"/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15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</row>
    <row r="12" spans="1:117" ht="20.25" customHeight="1" outlineLevel="1" x14ac:dyDescent="0.25">
      <c r="A12" s="49"/>
      <c r="B12" s="49"/>
      <c r="C12" s="49"/>
      <c r="D12" s="49"/>
      <c r="E12" s="50"/>
      <c r="F12" s="49"/>
      <c r="G12" s="49"/>
      <c r="H12" s="49"/>
      <c r="I12" s="49"/>
      <c r="J12" s="49"/>
      <c r="K12" s="49"/>
      <c r="L12" s="49"/>
      <c r="M12" s="51"/>
      <c r="N12" s="51"/>
      <c r="O12" s="51"/>
      <c r="P12" s="51"/>
      <c r="Q12" s="51"/>
      <c r="R12" s="51"/>
      <c r="S12" s="51"/>
      <c r="T12" s="49"/>
      <c r="U12" s="49"/>
      <c r="V12" s="49"/>
      <c r="W12" s="49"/>
      <c r="X12" s="49"/>
      <c r="Y12" s="49"/>
      <c r="Z12" s="49"/>
      <c r="AA12" s="49"/>
      <c r="AB12" s="49"/>
      <c r="AC12" s="50"/>
      <c r="AD12" s="49"/>
      <c r="AE12" s="49"/>
      <c r="AF12" s="49"/>
      <c r="AG12" s="49"/>
      <c r="AH12" s="49"/>
      <c r="AI12" s="21"/>
      <c r="AJ12" s="49"/>
      <c r="AK12" s="49"/>
      <c r="AL12" s="49"/>
      <c r="AM12" s="49"/>
      <c r="AN12" s="49"/>
      <c r="AO12" s="49"/>
      <c r="AP12" s="49"/>
      <c r="AQ12" s="50"/>
      <c r="AR12" s="49"/>
      <c r="AS12" s="49"/>
      <c r="AT12" s="49"/>
      <c r="AU12" s="49"/>
      <c r="AV12" s="49"/>
      <c r="AW12" s="50"/>
      <c r="AX12" s="49"/>
      <c r="AY12" s="49"/>
      <c r="AZ12" s="49"/>
      <c r="BA12" s="49"/>
      <c r="BB12" s="49"/>
      <c r="BC12" s="49"/>
      <c r="BD12" s="50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16"/>
      <c r="CM12" s="16"/>
      <c r="CN12" s="16"/>
      <c r="CO12" s="16"/>
      <c r="CP12" s="16"/>
      <c r="CQ12" s="16"/>
      <c r="CR12" s="16"/>
      <c r="CS12" s="49"/>
      <c r="CT12" s="50"/>
      <c r="CU12" s="50"/>
      <c r="CV12" s="50"/>
      <c r="CW12" s="50"/>
      <c r="CX12" s="49"/>
      <c r="CY12" s="52"/>
      <c r="CZ12" s="53"/>
      <c r="DA12" s="54"/>
      <c r="DB12" s="53"/>
      <c r="DC12" s="53"/>
      <c r="DD12" s="53"/>
      <c r="DE12" s="53"/>
      <c r="DF12" s="53"/>
      <c r="DG12" s="53"/>
      <c r="DH12" s="53"/>
      <c r="DI12" s="53"/>
      <c r="DJ12" s="53"/>
    </row>
    <row r="13" spans="1:117" ht="27.75" customHeight="1" x14ac:dyDescent="0.25">
      <c r="A13" s="55" t="s">
        <v>1</v>
      </c>
      <c r="B13" s="55" t="s">
        <v>2</v>
      </c>
      <c r="C13" s="55" t="s">
        <v>3</v>
      </c>
      <c r="D13" s="56" t="s">
        <v>4</v>
      </c>
      <c r="E13" s="56"/>
      <c r="F13" s="57" t="s">
        <v>319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9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2"/>
      <c r="CZ13" s="55" t="s">
        <v>173</v>
      </c>
      <c r="DA13" s="63"/>
      <c r="DB13" s="63"/>
      <c r="DC13" s="63"/>
      <c r="DD13" s="63"/>
      <c r="DE13" s="63"/>
      <c r="DF13" s="63"/>
      <c r="DG13" s="63"/>
      <c r="DH13" s="63"/>
      <c r="DI13" s="63"/>
      <c r="DJ13" s="63"/>
    </row>
    <row r="14" spans="1:117" ht="23.25" customHeight="1" x14ac:dyDescent="0.25">
      <c r="A14" s="64"/>
      <c r="B14" s="64"/>
      <c r="C14" s="64"/>
      <c r="D14" s="56"/>
      <c r="E14" s="56"/>
      <c r="F14" s="6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7"/>
      <c r="T14" s="68" t="s">
        <v>320</v>
      </c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2"/>
      <c r="AH14" s="68" t="s">
        <v>169</v>
      </c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/>
      <c r="AV14" s="68" t="s">
        <v>170</v>
      </c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2"/>
      <c r="BJ14" s="68" t="s">
        <v>171</v>
      </c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2"/>
      <c r="BX14" s="68" t="s">
        <v>172</v>
      </c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2"/>
      <c r="CL14" s="69" t="s">
        <v>5</v>
      </c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4"/>
    </row>
    <row r="15" spans="1:117" ht="28.5" customHeight="1" x14ac:dyDescent="0.25">
      <c r="A15" s="64"/>
      <c r="B15" s="64"/>
      <c r="C15" s="64"/>
      <c r="D15" s="56"/>
      <c r="E15" s="56"/>
      <c r="F15" s="68" t="s">
        <v>147</v>
      </c>
      <c r="G15" s="61"/>
      <c r="H15" s="61"/>
      <c r="I15" s="61"/>
      <c r="J15" s="61"/>
      <c r="K15" s="61"/>
      <c r="L15" s="62"/>
      <c r="M15" s="70" t="s">
        <v>269</v>
      </c>
      <c r="N15" s="71"/>
      <c r="O15" s="71"/>
      <c r="P15" s="71"/>
      <c r="Q15" s="71"/>
      <c r="R15" s="71"/>
      <c r="S15" s="72"/>
      <c r="T15" s="68" t="s">
        <v>264</v>
      </c>
      <c r="U15" s="61"/>
      <c r="V15" s="61"/>
      <c r="W15" s="61"/>
      <c r="X15" s="61"/>
      <c r="Y15" s="61"/>
      <c r="Z15" s="62"/>
      <c r="AA15" s="70" t="s">
        <v>269</v>
      </c>
      <c r="AB15" s="71"/>
      <c r="AC15" s="71"/>
      <c r="AD15" s="71"/>
      <c r="AE15" s="71"/>
      <c r="AF15" s="71"/>
      <c r="AG15" s="72"/>
      <c r="AH15" s="68" t="s">
        <v>264</v>
      </c>
      <c r="AI15" s="61"/>
      <c r="AJ15" s="61"/>
      <c r="AK15" s="61"/>
      <c r="AL15" s="61"/>
      <c r="AM15" s="61"/>
      <c r="AN15" s="62"/>
      <c r="AO15" s="70" t="s">
        <v>269</v>
      </c>
      <c r="AP15" s="71"/>
      <c r="AQ15" s="71"/>
      <c r="AR15" s="71"/>
      <c r="AS15" s="71"/>
      <c r="AT15" s="71"/>
      <c r="AU15" s="72"/>
      <c r="AV15" s="68" t="s">
        <v>264</v>
      </c>
      <c r="AW15" s="61"/>
      <c r="AX15" s="61"/>
      <c r="AY15" s="61"/>
      <c r="AZ15" s="61"/>
      <c r="BA15" s="61"/>
      <c r="BB15" s="61"/>
      <c r="BC15" s="70" t="s">
        <v>6</v>
      </c>
      <c r="BD15" s="71"/>
      <c r="BE15" s="71"/>
      <c r="BF15" s="71"/>
      <c r="BG15" s="71"/>
      <c r="BH15" s="71"/>
      <c r="BI15" s="72"/>
      <c r="BJ15" s="68" t="s">
        <v>264</v>
      </c>
      <c r="BK15" s="61"/>
      <c r="BL15" s="61"/>
      <c r="BM15" s="61"/>
      <c r="BN15" s="61"/>
      <c r="BO15" s="61"/>
      <c r="BP15" s="61"/>
      <c r="BQ15" s="70" t="s">
        <v>6</v>
      </c>
      <c r="BR15" s="71"/>
      <c r="BS15" s="71"/>
      <c r="BT15" s="71"/>
      <c r="BU15" s="71"/>
      <c r="BV15" s="71"/>
      <c r="BW15" s="72"/>
      <c r="BX15" s="68" t="s">
        <v>264</v>
      </c>
      <c r="BY15" s="61"/>
      <c r="BZ15" s="61"/>
      <c r="CA15" s="61"/>
      <c r="CB15" s="61"/>
      <c r="CC15" s="61"/>
      <c r="CD15" s="61"/>
      <c r="CE15" s="70" t="s">
        <v>6</v>
      </c>
      <c r="CF15" s="71"/>
      <c r="CG15" s="71"/>
      <c r="CH15" s="71"/>
      <c r="CI15" s="71"/>
      <c r="CJ15" s="71"/>
      <c r="CK15" s="72"/>
      <c r="CL15" s="68" t="s">
        <v>264</v>
      </c>
      <c r="CM15" s="61"/>
      <c r="CN15" s="61"/>
      <c r="CO15" s="61"/>
      <c r="CP15" s="61"/>
      <c r="CQ15" s="61"/>
      <c r="CR15" s="61"/>
      <c r="CS15" s="70" t="s">
        <v>6</v>
      </c>
      <c r="CT15" s="71"/>
      <c r="CU15" s="71"/>
      <c r="CV15" s="71"/>
      <c r="CW15" s="71"/>
      <c r="CX15" s="71"/>
      <c r="CY15" s="72"/>
      <c r="CZ15" s="64"/>
    </row>
    <row r="16" spans="1:117" ht="58.5" customHeight="1" x14ac:dyDescent="0.25">
      <c r="A16" s="64"/>
      <c r="B16" s="64"/>
      <c r="C16" s="64"/>
      <c r="D16" s="56" t="s">
        <v>264</v>
      </c>
      <c r="E16" s="56" t="s">
        <v>6</v>
      </c>
      <c r="F16" s="73" t="s">
        <v>7</v>
      </c>
      <c r="G16" s="68" t="s">
        <v>8</v>
      </c>
      <c r="H16" s="61"/>
      <c r="I16" s="61"/>
      <c r="J16" s="61"/>
      <c r="K16" s="61"/>
      <c r="L16" s="62"/>
      <c r="M16" s="73" t="s">
        <v>7</v>
      </c>
      <c r="N16" s="74" t="s">
        <v>8</v>
      </c>
      <c r="O16" s="74"/>
      <c r="P16" s="74"/>
      <c r="Q16" s="74"/>
      <c r="R16" s="74"/>
      <c r="S16" s="74"/>
      <c r="T16" s="73" t="s">
        <v>7</v>
      </c>
      <c r="U16" s="68" t="s">
        <v>8</v>
      </c>
      <c r="V16" s="61"/>
      <c r="W16" s="61"/>
      <c r="X16" s="61"/>
      <c r="Y16" s="61"/>
      <c r="Z16" s="62"/>
      <c r="AA16" s="73" t="s">
        <v>7</v>
      </c>
      <c r="AB16" s="68" t="s">
        <v>8</v>
      </c>
      <c r="AC16" s="61"/>
      <c r="AD16" s="61"/>
      <c r="AE16" s="61"/>
      <c r="AF16" s="61"/>
      <c r="AG16" s="62"/>
      <c r="AH16" s="73" t="s">
        <v>7</v>
      </c>
      <c r="AI16" s="68" t="s">
        <v>8</v>
      </c>
      <c r="AJ16" s="61"/>
      <c r="AK16" s="61"/>
      <c r="AL16" s="61"/>
      <c r="AM16" s="61"/>
      <c r="AN16" s="62"/>
      <c r="AO16" s="73" t="s">
        <v>7</v>
      </c>
      <c r="AP16" s="68" t="s">
        <v>8</v>
      </c>
      <c r="AQ16" s="61"/>
      <c r="AR16" s="61"/>
      <c r="AS16" s="61"/>
      <c r="AT16" s="61"/>
      <c r="AU16" s="62"/>
      <c r="AV16" s="73" t="s">
        <v>7</v>
      </c>
      <c r="AW16" s="74" t="s">
        <v>8</v>
      </c>
      <c r="AX16" s="74"/>
      <c r="AY16" s="74"/>
      <c r="AZ16" s="74"/>
      <c r="BA16" s="74"/>
      <c r="BB16" s="74"/>
      <c r="BC16" s="73" t="s">
        <v>7</v>
      </c>
      <c r="BD16" s="74" t="s">
        <v>8</v>
      </c>
      <c r="BE16" s="74"/>
      <c r="BF16" s="74"/>
      <c r="BG16" s="74"/>
      <c r="BH16" s="74"/>
      <c r="BI16" s="74"/>
      <c r="BJ16" s="73" t="s">
        <v>7</v>
      </c>
      <c r="BK16" s="74" t="s">
        <v>8</v>
      </c>
      <c r="BL16" s="74"/>
      <c r="BM16" s="74"/>
      <c r="BN16" s="74"/>
      <c r="BO16" s="74"/>
      <c r="BP16" s="74"/>
      <c r="BQ16" s="73" t="s">
        <v>7</v>
      </c>
      <c r="BR16" s="74" t="s">
        <v>8</v>
      </c>
      <c r="BS16" s="74"/>
      <c r="BT16" s="74"/>
      <c r="BU16" s="74"/>
      <c r="BV16" s="74"/>
      <c r="BW16" s="74"/>
      <c r="BX16" s="73" t="s">
        <v>7</v>
      </c>
      <c r="BY16" s="74" t="s">
        <v>8</v>
      </c>
      <c r="BZ16" s="74"/>
      <c r="CA16" s="74"/>
      <c r="CB16" s="74"/>
      <c r="CC16" s="74"/>
      <c r="CD16" s="74"/>
      <c r="CE16" s="73" t="s">
        <v>7</v>
      </c>
      <c r="CF16" s="74" t="s">
        <v>8</v>
      </c>
      <c r="CG16" s="74"/>
      <c r="CH16" s="74"/>
      <c r="CI16" s="74"/>
      <c r="CJ16" s="74"/>
      <c r="CK16" s="74"/>
      <c r="CL16" s="73" t="s">
        <v>7</v>
      </c>
      <c r="CM16" s="74" t="s">
        <v>8</v>
      </c>
      <c r="CN16" s="74"/>
      <c r="CO16" s="74"/>
      <c r="CP16" s="74"/>
      <c r="CQ16" s="74"/>
      <c r="CR16" s="74"/>
      <c r="CS16" s="73" t="s">
        <v>7</v>
      </c>
      <c r="CT16" s="74" t="s">
        <v>8</v>
      </c>
      <c r="CU16" s="74"/>
      <c r="CV16" s="74"/>
      <c r="CW16" s="74"/>
      <c r="CX16" s="74"/>
      <c r="CY16" s="74"/>
      <c r="CZ16" s="64"/>
    </row>
    <row r="17" spans="1:104" ht="71.25" customHeight="1" x14ac:dyDescent="0.25">
      <c r="A17" s="75"/>
      <c r="B17" s="75"/>
      <c r="C17" s="75"/>
      <c r="D17" s="56"/>
      <c r="E17" s="56"/>
      <c r="F17" s="22" t="s">
        <v>9</v>
      </c>
      <c r="G17" s="22" t="s">
        <v>9</v>
      </c>
      <c r="H17" s="17" t="s">
        <v>10</v>
      </c>
      <c r="I17" s="17" t="s">
        <v>11</v>
      </c>
      <c r="J17" s="17" t="s">
        <v>12</v>
      </c>
      <c r="K17" s="17" t="s">
        <v>13</v>
      </c>
      <c r="L17" s="17" t="s">
        <v>156</v>
      </c>
      <c r="M17" s="22" t="s">
        <v>9</v>
      </c>
      <c r="N17" s="22" t="s">
        <v>9</v>
      </c>
      <c r="O17" s="17" t="s">
        <v>10</v>
      </c>
      <c r="P17" s="17" t="s">
        <v>11</v>
      </c>
      <c r="Q17" s="17" t="s">
        <v>12</v>
      </c>
      <c r="R17" s="17" t="s">
        <v>13</v>
      </c>
      <c r="S17" s="17" t="s">
        <v>14</v>
      </c>
      <c r="T17" s="22" t="s">
        <v>9</v>
      </c>
      <c r="U17" s="22" t="s">
        <v>9</v>
      </c>
      <c r="V17" s="17" t="s">
        <v>10</v>
      </c>
      <c r="W17" s="17" t="s">
        <v>11</v>
      </c>
      <c r="X17" s="17" t="s">
        <v>12</v>
      </c>
      <c r="Y17" s="17" t="s">
        <v>13</v>
      </c>
      <c r="Z17" s="17" t="s">
        <v>156</v>
      </c>
      <c r="AA17" s="22" t="s">
        <v>9</v>
      </c>
      <c r="AB17" s="22" t="s">
        <v>9</v>
      </c>
      <c r="AC17" s="17" t="s">
        <v>10</v>
      </c>
      <c r="AD17" s="17" t="s">
        <v>11</v>
      </c>
      <c r="AE17" s="17" t="s">
        <v>12</v>
      </c>
      <c r="AF17" s="17" t="s">
        <v>13</v>
      </c>
      <c r="AG17" s="17" t="s">
        <v>156</v>
      </c>
      <c r="AH17" s="22" t="s">
        <v>9</v>
      </c>
      <c r="AI17" s="22" t="s">
        <v>9</v>
      </c>
      <c r="AJ17" s="17" t="s">
        <v>10</v>
      </c>
      <c r="AK17" s="17" t="s">
        <v>11</v>
      </c>
      <c r="AL17" s="17" t="s">
        <v>12</v>
      </c>
      <c r="AM17" s="17" t="s">
        <v>13</v>
      </c>
      <c r="AN17" s="17" t="s">
        <v>156</v>
      </c>
      <c r="AO17" s="22" t="s">
        <v>9</v>
      </c>
      <c r="AP17" s="22" t="s">
        <v>9</v>
      </c>
      <c r="AQ17" s="17" t="s">
        <v>10</v>
      </c>
      <c r="AR17" s="17" t="s">
        <v>11</v>
      </c>
      <c r="AS17" s="17" t="s">
        <v>12</v>
      </c>
      <c r="AT17" s="17" t="s">
        <v>13</v>
      </c>
      <c r="AU17" s="17" t="s">
        <v>156</v>
      </c>
      <c r="AV17" s="22" t="s">
        <v>9</v>
      </c>
      <c r="AW17" s="22" t="s">
        <v>9</v>
      </c>
      <c r="AX17" s="17" t="s">
        <v>10</v>
      </c>
      <c r="AY17" s="17" t="s">
        <v>11</v>
      </c>
      <c r="AZ17" s="17" t="s">
        <v>12</v>
      </c>
      <c r="BA17" s="17" t="s">
        <v>13</v>
      </c>
      <c r="BB17" s="17" t="s">
        <v>156</v>
      </c>
      <c r="BC17" s="22" t="s">
        <v>9</v>
      </c>
      <c r="BD17" s="22" t="s">
        <v>9</v>
      </c>
      <c r="BE17" s="17" t="s">
        <v>10</v>
      </c>
      <c r="BF17" s="17" t="s">
        <v>11</v>
      </c>
      <c r="BG17" s="17" t="s">
        <v>12</v>
      </c>
      <c r="BH17" s="17" t="s">
        <v>13</v>
      </c>
      <c r="BI17" s="17" t="s">
        <v>156</v>
      </c>
      <c r="BJ17" s="22" t="s">
        <v>9</v>
      </c>
      <c r="BK17" s="22" t="s">
        <v>9</v>
      </c>
      <c r="BL17" s="17" t="s">
        <v>10</v>
      </c>
      <c r="BM17" s="17" t="s">
        <v>11</v>
      </c>
      <c r="BN17" s="17" t="s">
        <v>12</v>
      </c>
      <c r="BO17" s="17" t="s">
        <v>13</v>
      </c>
      <c r="BP17" s="17" t="s">
        <v>156</v>
      </c>
      <c r="BQ17" s="22" t="s">
        <v>9</v>
      </c>
      <c r="BR17" s="22" t="s">
        <v>9</v>
      </c>
      <c r="BS17" s="17" t="s">
        <v>10</v>
      </c>
      <c r="BT17" s="17" t="s">
        <v>11</v>
      </c>
      <c r="BU17" s="17" t="s">
        <v>12</v>
      </c>
      <c r="BV17" s="17" t="s">
        <v>13</v>
      </c>
      <c r="BW17" s="17" t="s">
        <v>156</v>
      </c>
      <c r="BX17" s="22" t="s">
        <v>9</v>
      </c>
      <c r="BY17" s="22" t="s">
        <v>9</v>
      </c>
      <c r="BZ17" s="17" t="s">
        <v>10</v>
      </c>
      <c r="CA17" s="17" t="s">
        <v>11</v>
      </c>
      <c r="CB17" s="17" t="s">
        <v>12</v>
      </c>
      <c r="CC17" s="17" t="s">
        <v>13</v>
      </c>
      <c r="CD17" s="17" t="s">
        <v>156</v>
      </c>
      <c r="CE17" s="22" t="s">
        <v>9</v>
      </c>
      <c r="CF17" s="22" t="s">
        <v>9</v>
      </c>
      <c r="CG17" s="17" t="s">
        <v>10</v>
      </c>
      <c r="CH17" s="17" t="s">
        <v>11</v>
      </c>
      <c r="CI17" s="17" t="s">
        <v>12</v>
      </c>
      <c r="CJ17" s="17" t="s">
        <v>13</v>
      </c>
      <c r="CK17" s="17" t="s">
        <v>156</v>
      </c>
      <c r="CL17" s="22" t="s">
        <v>9</v>
      </c>
      <c r="CM17" s="22" t="s">
        <v>9</v>
      </c>
      <c r="CN17" s="17" t="s">
        <v>10</v>
      </c>
      <c r="CO17" s="17" t="s">
        <v>11</v>
      </c>
      <c r="CP17" s="17" t="s">
        <v>12</v>
      </c>
      <c r="CQ17" s="17" t="s">
        <v>13</v>
      </c>
      <c r="CR17" s="17" t="s">
        <v>156</v>
      </c>
      <c r="CS17" s="22" t="s">
        <v>9</v>
      </c>
      <c r="CT17" s="22" t="s">
        <v>9</v>
      </c>
      <c r="CU17" s="17" t="s">
        <v>10</v>
      </c>
      <c r="CV17" s="17" t="s">
        <v>11</v>
      </c>
      <c r="CW17" s="17" t="s">
        <v>12</v>
      </c>
      <c r="CX17" s="17" t="s">
        <v>13</v>
      </c>
      <c r="CY17" s="17" t="s">
        <v>253</v>
      </c>
      <c r="CZ17" s="75"/>
    </row>
    <row r="18" spans="1:104" x14ac:dyDescent="0.25">
      <c r="A18" s="2">
        <v>1</v>
      </c>
      <c r="B18" s="2">
        <v>2</v>
      </c>
      <c r="C18" s="2">
        <v>3</v>
      </c>
      <c r="D18" s="76">
        <v>4</v>
      </c>
      <c r="E18" s="76">
        <v>5</v>
      </c>
      <c r="F18" s="1" t="s">
        <v>271</v>
      </c>
      <c r="G18" s="1" t="s">
        <v>272</v>
      </c>
      <c r="H18" s="1" t="s">
        <v>273</v>
      </c>
      <c r="I18" s="1" t="s">
        <v>274</v>
      </c>
      <c r="J18" s="1" t="s">
        <v>275</v>
      </c>
      <c r="K18" s="1" t="s">
        <v>276</v>
      </c>
      <c r="L18" s="1" t="s">
        <v>277</v>
      </c>
      <c r="M18" s="1" t="s">
        <v>15</v>
      </c>
      <c r="N18" s="1" t="s">
        <v>16</v>
      </c>
      <c r="O18" s="1" t="s">
        <v>17</v>
      </c>
      <c r="P18" s="1" t="s">
        <v>18</v>
      </c>
      <c r="Q18" s="1" t="s">
        <v>19</v>
      </c>
      <c r="R18" s="1" t="s">
        <v>20</v>
      </c>
      <c r="S18" s="1" t="s">
        <v>21</v>
      </c>
      <c r="T18" s="1" t="s">
        <v>22</v>
      </c>
      <c r="U18" s="1" t="s">
        <v>23</v>
      </c>
      <c r="V18" s="1" t="s">
        <v>24</v>
      </c>
      <c r="W18" s="1" t="s">
        <v>25</v>
      </c>
      <c r="X18" s="1" t="s">
        <v>26</v>
      </c>
      <c r="Y18" s="1" t="s">
        <v>27</v>
      </c>
      <c r="Z18" s="1" t="s">
        <v>28</v>
      </c>
      <c r="AA18" s="1" t="s">
        <v>29</v>
      </c>
      <c r="AB18" s="1" t="s">
        <v>30</v>
      </c>
      <c r="AC18" s="1" t="s">
        <v>31</v>
      </c>
      <c r="AD18" s="1" t="s">
        <v>32</v>
      </c>
      <c r="AE18" s="1" t="s">
        <v>33</v>
      </c>
      <c r="AF18" s="1" t="s">
        <v>34</v>
      </c>
      <c r="AG18" s="1" t="s">
        <v>35</v>
      </c>
      <c r="AH18" s="1" t="s">
        <v>22</v>
      </c>
      <c r="AI18" s="1" t="s">
        <v>23</v>
      </c>
      <c r="AJ18" s="1" t="s">
        <v>24</v>
      </c>
      <c r="AK18" s="1" t="s">
        <v>25</v>
      </c>
      <c r="AL18" s="1" t="s">
        <v>26</v>
      </c>
      <c r="AM18" s="1" t="s">
        <v>27</v>
      </c>
      <c r="AN18" s="1" t="s">
        <v>28</v>
      </c>
      <c r="AO18" s="1" t="s">
        <v>29</v>
      </c>
      <c r="AP18" s="1" t="s">
        <v>30</v>
      </c>
      <c r="AQ18" s="1" t="s">
        <v>31</v>
      </c>
      <c r="AR18" s="1" t="s">
        <v>32</v>
      </c>
      <c r="AS18" s="1" t="s">
        <v>33</v>
      </c>
      <c r="AT18" s="1" t="s">
        <v>34</v>
      </c>
      <c r="AU18" s="1" t="s">
        <v>35</v>
      </c>
      <c r="AV18" s="1" t="s">
        <v>36</v>
      </c>
      <c r="AW18" s="1" t="s">
        <v>37</v>
      </c>
      <c r="AX18" s="1" t="s">
        <v>38</v>
      </c>
      <c r="AY18" s="1" t="s">
        <v>39</v>
      </c>
      <c r="AZ18" s="1" t="s">
        <v>40</v>
      </c>
      <c r="BA18" s="1" t="s">
        <v>41</v>
      </c>
      <c r="BB18" s="1" t="s">
        <v>42</v>
      </c>
      <c r="BC18" s="1" t="s">
        <v>43</v>
      </c>
      <c r="BD18" s="1" t="s">
        <v>44</v>
      </c>
      <c r="BE18" s="1" t="s">
        <v>45</v>
      </c>
      <c r="BF18" s="1" t="s">
        <v>46</v>
      </c>
      <c r="BG18" s="1" t="s">
        <v>47</v>
      </c>
      <c r="BH18" s="1" t="s">
        <v>48</v>
      </c>
      <c r="BI18" s="1" t="s">
        <v>49</v>
      </c>
      <c r="BJ18" s="1" t="s">
        <v>278</v>
      </c>
      <c r="BK18" s="1" t="s">
        <v>279</v>
      </c>
      <c r="BL18" s="1" t="s">
        <v>280</v>
      </c>
      <c r="BM18" s="1" t="s">
        <v>281</v>
      </c>
      <c r="BN18" s="1" t="s">
        <v>282</v>
      </c>
      <c r="BO18" s="1" t="s">
        <v>283</v>
      </c>
      <c r="BP18" s="1" t="s">
        <v>284</v>
      </c>
      <c r="BQ18" s="1" t="s">
        <v>285</v>
      </c>
      <c r="BR18" s="1" t="s">
        <v>286</v>
      </c>
      <c r="BS18" s="1" t="s">
        <v>287</v>
      </c>
      <c r="BT18" s="1" t="s">
        <v>288</v>
      </c>
      <c r="BU18" s="1" t="s">
        <v>289</v>
      </c>
      <c r="BV18" s="1" t="s">
        <v>290</v>
      </c>
      <c r="BW18" s="1" t="s">
        <v>291</v>
      </c>
      <c r="BX18" s="1" t="s">
        <v>292</v>
      </c>
      <c r="BY18" s="1" t="s">
        <v>293</v>
      </c>
      <c r="BZ18" s="1" t="s">
        <v>294</v>
      </c>
      <c r="CA18" s="1" t="s">
        <v>295</v>
      </c>
      <c r="CB18" s="1" t="s">
        <v>296</v>
      </c>
      <c r="CC18" s="1" t="s">
        <v>297</v>
      </c>
      <c r="CD18" s="1" t="s">
        <v>298</v>
      </c>
      <c r="CE18" s="1" t="s">
        <v>299</v>
      </c>
      <c r="CF18" s="1" t="s">
        <v>300</v>
      </c>
      <c r="CG18" s="1" t="s">
        <v>301</v>
      </c>
      <c r="CH18" s="1" t="s">
        <v>302</v>
      </c>
      <c r="CI18" s="1" t="s">
        <v>303</v>
      </c>
      <c r="CJ18" s="1" t="s">
        <v>304</v>
      </c>
      <c r="CK18" s="1" t="s">
        <v>305</v>
      </c>
      <c r="CL18" s="1" t="s">
        <v>50</v>
      </c>
      <c r="CM18" s="1" t="s">
        <v>51</v>
      </c>
      <c r="CN18" s="1" t="s">
        <v>52</v>
      </c>
      <c r="CO18" s="1" t="s">
        <v>53</v>
      </c>
      <c r="CP18" s="1" t="s">
        <v>54</v>
      </c>
      <c r="CQ18" s="1" t="s">
        <v>55</v>
      </c>
      <c r="CR18" s="1" t="s">
        <v>56</v>
      </c>
      <c r="CS18" s="1" t="s">
        <v>57</v>
      </c>
      <c r="CT18" s="1" t="s">
        <v>58</v>
      </c>
      <c r="CU18" s="1" t="s">
        <v>59</v>
      </c>
      <c r="CV18" s="1" t="s">
        <v>60</v>
      </c>
      <c r="CW18" s="1" t="s">
        <v>61</v>
      </c>
      <c r="CX18" s="1" t="s">
        <v>62</v>
      </c>
      <c r="CY18" s="1" t="s">
        <v>63</v>
      </c>
      <c r="CZ18" s="1" t="s">
        <v>321</v>
      </c>
    </row>
    <row r="19" spans="1:104" x14ac:dyDescent="0.25">
      <c r="A19" s="27">
        <v>0</v>
      </c>
      <c r="B19" s="27" t="s">
        <v>348</v>
      </c>
      <c r="C19" s="27" t="s">
        <v>64</v>
      </c>
      <c r="D19" s="18">
        <f>SUM(D20:D25)</f>
        <v>942.12012247874588</v>
      </c>
      <c r="E19" s="18">
        <f t="shared" ref="E19:BP19" si="0">SUM(E20:E25)</f>
        <v>919.11680055124475</v>
      </c>
      <c r="F19" s="18" t="s">
        <v>64</v>
      </c>
      <c r="G19" s="18" t="s">
        <v>64</v>
      </c>
      <c r="H19" s="18" t="s">
        <v>64</v>
      </c>
      <c r="I19" s="18" t="s">
        <v>64</v>
      </c>
      <c r="J19" s="18" t="s">
        <v>64</v>
      </c>
      <c r="K19" s="18" t="s">
        <v>64</v>
      </c>
      <c r="L19" s="18" t="s">
        <v>64</v>
      </c>
      <c r="M19" s="18" t="s">
        <v>64</v>
      </c>
      <c r="N19" s="18" t="s">
        <v>64</v>
      </c>
      <c r="O19" s="18" t="s">
        <v>64</v>
      </c>
      <c r="P19" s="18" t="s">
        <v>64</v>
      </c>
      <c r="Q19" s="18" t="s">
        <v>64</v>
      </c>
      <c r="R19" s="18" t="s">
        <v>64</v>
      </c>
      <c r="S19" s="18">
        <f t="shared" si="0"/>
        <v>0</v>
      </c>
      <c r="T19" s="18">
        <f t="shared" si="0"/>
        <v>0</v>
      </c>
      <c r="U19" s="18">
        <f t="shared" si="0"/>
        <v>183.08818592666671</v>
      </c>
      <c r="V19" s="18">
        <f t="shared" si="0"/>
        <v>64.260000000000005</v>
      </c>
      <c r="W19" s="18">
        <f t="shared" si="0"/>
        <v>0</v>
      </c>
      <c r="X19" s="18">
        <f t="shared" si="0"/>
        <v>8.3970000000000002</v>
      </c>
      <c r="Y19" s="18">
        <f t="shared" si="0"/>
        <v>0</v>
      </c>
      <c r="Z19" s="18">
        <f t="shared" si="0"/>
        <v>11</v>
      </c>
      <c r="AA19" s="18">
        <f t="shared" si="0"/>
        <v>0</v>
      </c>
      <c r="AB19" s="18">
        <f t="shared" si="0"/>
        <v>182.3161777433333</v>
      </c>
      <c r="AC19" s="18">
        <f t="shared" si="0"/>
        <v>64.260000000000005</v>
      </c>
      <c r="AD19" s="18">
        <f t="shared" si="0"/>
        <v>0</v>
      </c>
      <c r="AE19" s="18">
        <f t="shared" si="0"/>
        <v>12.896999999999998</v>
      </c>
      <c r="AF19" s="18">
        <f t="shared" si="0"/>
        <v>0</v>
      </c>
      <c r="AG19" s="18">
        <f t="shared" si="0"/>
        <v>11</v>
      </c>
      <c r="AH19" s="18">
        <f t="shared" si="0"/>
        <v>0</v>
      </c>
      <c r="AI19" s="18">
        <v>325.85782815077596</v>
      </c>
      <c r="AJ19" s="18">
        <f t="shared" si="0"/>
        <v>12.6</v>
      </c>
      <c r="AK19" s="18">
        <f t="shared" si="0"/>
        <v>0</v>
      </c>
      <c r="AL19" s="18">
        <f t="shared" si="0"/>
        <v>26.852</v>
      </c>
      <c r="AM19" s="18">
        <f t="shared" si="0"/>
        <v>0</v>
      </c>
      <c r="AN19" s="18">
        <f t="shared" si="0"/>
        <v>9</v>
      </c>
      <c r="AO19" s="18">
        <f t="shared" si="0"/>
        <v>0</v>
      </c>
      <c r="AP19" s="18">
        <f t="shared" si="0"/>
        <v>283.25603027673804</v>
      </c>
      <c r="AQ19" s="18">
        <f t="shared" si="0"/>
        <v>12.6</v>
      </c>
      <c r="AR19" s="18">
        <f t="shared" si="0"/>
        <v>0</v>
      </c>
      <c r="AS19" s="18">
        <f t="shared" si="0"/>
        <v>17.600999999999999</v>
      </c>
      <c r="AT19" s="18">
        <f t="shared" si="0"/>
        <v>0</v>
      </c>
      <c r="AU19" s="18">
        <f t="shared" si="0"/>
        <v>9</v>
      </c>
      <c r="AV19" s="18">
        <f t="shared" si="0"/>
        <v>0</v>
      </c>
      <c r="AW19" s="18">
        <f t="shared" si="0"/>
        <v>132.48358058881325</v>
      </c>
      <c r="AX19" s="18">
        <f t="shared" si="0"/>
        <v>10</v>
      </c>
      <c r="AY19" s="18">
        <f t="shared" si="0"/>
        <v>0</v>
      </c>
      <c r="AZ19" s="18">
        <f t="shared" si="0"/>
        <v>0</v>
      </c>
      <c r="BA19" s="18">
        <f t="shared" si="0"/>
        <v>0</v>
      </c>
      <c r="BB19" s="18">
        <f t="shared" si="0"/>
        <v>36</v>
      </c>
      <c r="BC19" s="18">
        <f t="shared" si="0"/>
        <v>0</v>
      </c>
      <c r="BD19" s="18">
        <f t="shared" si="0"/>
        <v>152.08222020535001</v>
      </c>
      <c r="BE19" s="18">
        <f t="shared" si="0"/>
        <v>40</v>
      </c>
      <c r="BF19" s="18">
        <f t="shared" si="0"/>
        <v>0</v>
      </c>
      <c r="BG19" s="18">
        <f t="shared" si="0"/>
        <v>16.350000000000001</v>
      </c>
      <c r="BH19" s="18">
        <f t="shared" si="0"/>
        <v>0</v>
      </c>
      <c r="BI19" s="18">
        <f t="shared" si="0"/>
        <v>31</v>
      </c>
      <c r="BJ19" s="18">
        <f t="shared" si="0"/>
        <v>0</v>
      </c>
      <c r="BK19" s="18">
        <f t="shared" si="0"/>
        <v>150.51095203449637</v>
      </c>
      <c r="BL19" s="18">
        <f t="shared" si="0"/>
        <v>36</v>
      </c>
      <c r="BM19" s="18">
        <f t="shared" si="0"/>
        <v>0</v>
      </c>
      <c r="BN19" s="18">
        <f t="shared" si="0"/>
        <v>2.548</v>
      </c>
      <c r="BO19" s="18">
        <f t="shared" si="0"/>
        <v>0</v>
      </c>
      <c r="BP19" s="18">
        <f t="shared" si="0"/>
        <v>60</v>
      </c>
      <c r="BQ19" s="18">
        <f t="shared" ref="BQ19:CY19" si="1">SUM(BQ20:BQ25)</f>
        <v>0</v>
      </c>
      <c r="BR19" s="18">
        <f t="shared" si="1"/>
        <v>150.51095203449637</v>
      </c>
      <c r="BS19" s="18">
        <f t="shared" si="1"/>
        <v>36</v>
      </c>
      <c r="BT19" s="18">
        <f t="shared" si="1"/>
        <v>0</v>
      </c>
      <c r="BU19" s="18">
        <f t="shared" si="1"/>
        <v>2.548</v>
      </c>
      <c r="BV19" s="18">
        <f t="shared" si="1"/>
        <v>0</v>
      </c>
      <c r="BW19" s="18">
        <f t="shared" si="1"/>
        <v>60</v>
      </c>
      <c r="BX19" s="18">
        <f t="shared" si="1"/>
        <v>0</v>
      </c>
      <c r="BY19" s="18">
        <f t="shared" si="1"/>
        <v>150.95142029132705</v>
      </c>
      <c r="BZ19" s="18">
        <f t="shared" si="1"/>
        <v>20</v>
      </c>
      <c r="CA19" s="18">
        <f t="shared" si="1"/>
        <v>0</v>
      </c>
      <c r="CB19" s="18">
        <f t="shared" si="1"/>
        <v>0</v>
      </c>
      <c r="CC19" s="18">
        <f t="shared" si="1"/>
        <v>0</v>
      </c>
      <c r="CD19" s="18">
        <f t="shared" si="1"/>
        <v>14</v>
      </c>
      <c r="CE19" s="18">
        <f t="shared" si="1"/>
        <v>0</v>
      </c>
      <c r="CF19" s="18">
        <f t="shared" si="1"/>
        <v>150.95142029132705</v>
      </c>
      <c r="CG19" s="18">
        <f t="shared" si="1"/>
        <v>20</v>
      </c>
      <c r="CH19" s="18">
        <f t="shared" si="1"/>
        <v>0</v>
      </c>
      <c r="CI19" s="18">
        <f t="shared" si="1"/>
        <v>0</v>
      </c>
      <c r="CJ19" s="18">
        <f t="shared" si="1"/>
        <v>0</v>
      </c>
      <c r="CK19" s="18">
        <f t="shared" si="1"/>
        <v>14</v>
      </c>
      <c r="CL19" s="18">
        <f t="shared" si="1"/>
        <v>0</v>
      </c>
      <c r="CM19" s="18">
        <f t="shared" si="1"/>
        <v>942.12012247874588</v>
      </c>
      <c r="CN19" s="18">
        <f t="shared" si="1"/>
        <v>142.86000000000001</v>
      </c>
      <c r="CO19" s="18">
        <f t="shared" si="1"/>
        <v>0</v>
      </c>
      <c r="CP19" s="18">
        <f t="shared" si="1"/>
        <v>37.796999999999997</v>
      </c>
      <c r="CQ19" s="18">
        <f t="shared" si="1"/>
        <v>0</v>
      </c>
      <c r="CR19" s="18">
        <f t="shared" si="1"/>
        <v>131</v>
      </c>
      <c r="CS19" s="18">
        <f t="shared" si="1"/>
        <v>0</v>
      </c>
      <c r="CT19" s="18">
        <f t="shared" si="1"/>
        <v>919.11680055124475</v>
      </c>
      <c r="CU19" s="18">
        <f t="shared" si="1"/>
        <v>172.86</v>
      </c>
      <c r="CV19" s="18">
        <f t="shared" si="1"/>
        <v>0</v>
      </c>
      <c r="CW19" s="18">
        <f t="shared" si="1"/>
        <v>49.396000000000001</v>
      </c>
      <c r="CX19" s="18">
        <f t="shared" si="1"/>
        <v>0</v>
      </c>
      <c r="CY19" s="18">
        <f t="shared" si="1"/>
        <v>125</v>
      </c>
      <c r="CZ19" s="1" t="s">
        <v>64</v>
      </c>
    </row>
    <row r="20" spans="1:104" x14ac:dyDescent="0.25">
      <c r="A20" s="27" t="s">
        <v>349</v>
      </c>
      <c r="B20" s="27" t="s">
        <v>350</v>
      </c>
      <c r="C20" s="27" t="s">
        <v>155</v>
      </c>
      <c r="D20" s="18">
        <f>SUM(D28)</f>
        <v>306.03970203840282</v>
      </c>
      <c r="E20" s="18">
        <f t="shared" ref="E20:BP20" si="2">SUM(E28)</f>
        <v>294.48629797000001</v>
      </c>
      <c r="F20" s="18" t="s">
        <v>64</v>
      </c>
      <c r="G20" s="18" t="s">
        <v>64</v>
      </c>
      <c r="H20" s="18" t="s">
        <v>64</v>
      </c>
      <c r="I20" s="18" t="s">
        <v>64</v>
      </c>
      <c r="J20" s="18" t="s">
        <v>64</v>
      </c>
      <c r="K20" s="18" t="s">
        <v>64</v>
      </c>
      <c r="L20" s="18" t="s">
        <v>64</v>
      </c>
      <c r="M20" s="18" t="s">
        <v>64</v>
      </c>
      <c r="N20" s="18" t="s">
        <v>64</v>
      </c>
      <c r="O20" s="18" t="s">
        <v>64</v>
      </c>
      <c r="P20" s="18" t="s">
        <v>64</v>
      </c>
      <c r="Q20" s="18" t="s">
        <v>64</v>
      </c>
      <c r="R20" s="18" t="s">
        <v>64</v>
      </c>
      <c r="S20" s="18">
        <f t="shared" si="2"/>
        <v>0</v>
      </c>
      <c r="T20" s="18">
        <f t="shared" si="2"/>
        <v>0</v>
      </c>
      <c r="U20" s="18">
        <f t="shared" si="2"/>
        <v>56.794548353333361</v>
      </c>
      <c r="V20" s="18">
        <f t="shared" si="2"/>
        <v>1.26</v>
      </c>
      <c r="W20" s="18">
        <f t="shared" si="2"/>
        <v>0</v>
      </c>
      <c r="X20" s="18">
        <f t="shared" si="2"/>
        <v>1.8</v>
      </c>
      <c r="Y20" s="18">
        <f t="shared" si="2"/>
        <v>0</v>
      </c>
      <c r="Z20" s="18">
        <f t="shared" si="2"/>
        <v>0</v>
      </c>
      <c r="AA20" s="18">
        <f t="shared" si="2"/>
        <v>0</v>
      </c>
      <c r="AB20" s="18">
        <f t="shared" si="2"/>
        <v>56.022540169999999</v>
      </c>
      <c r="AC20" s="18">
        <f t="shared" si="2"/>
        <v>1.26</v>
      </c>
      <c r="AD20" s="18">
        <f t="shared" si="2"/>
        <v>0</v>
      </c>
      <c r="AE20" s="18">
        <f t="shared" si="2"/>
        <v>6.3</v>
      </c>
      <c r="AF20" s="18">
        <f t="shared" si="2"/>
        <v>0</v>
      </c>
      <c r="AG20" s="18">
        <f t="shared" si="2"/>
        <v>0</v>
      </c>
      <c r="AH20" s="18">
        <f t="shared" si="2"/>
        <v>0</v>
      </c>
      <c r="AI20" s="18">
        <v>250.0171648684028</v>
      </c>
      <c r="AJ20" s="18">
        <f t="shared" si="2"/>
        <v>12.6</v>
      </c>
      <c r="AK20" s="18">
        <f t="shared" si="2"/>
        <v>0</v>
      </c>
      <c r="AL20" s="18">
        <f t="shared" si="2"/>
        <v>21.622</v>
      </c>
      <c r="AM20" s="18">
        <f t="shared" si="2"/>
        <v>0</v>
      </c>
      <c r="AN20" s="18">
        <f t="shared" si="2"/>
        <v>0</v>
      </c>
      <c r="AO20" s="18">
        <f t="shared" si="2"/>
        <v>0</v>
      </c>
      <c r="AP20" s="18">
        <f t="shared" si="2"/>
        <v>210.76906879999999</v>
      </c>
      <c r="AQ20" s="18">
        <f t="shared" si="2"/>
        <v>12.6</v>
      </c>
      <c r="AR20" s="18">
        <f t="shared" si="2"/>
        <v>0</v>
      </c>
      <c r="AS20" s="18">
        <f t="shared" si="2"/>
        <v>12.370999999999999</v>
      </c>
      <c r="AT20" s="18">
        <f t="shared" si="2"/>
        <v>0</v>
      </c>
      <c r="AU20" s="18">
        <f t="shared" si="2"/>
        <v>0</v>
      </c>
      <c r="AV20" s="18">
        <f t="shared" si="2"/>
        <v>0</v>
      </c>
      <c r="AW20" s="18">
        <f t="shared" si="2"/>
        <v>0</v>
      </c>
      <c r="AX20" s="18">
        <f t="shared" si="2"/>
        <v>0</v>
      </c>
      <c r="AY20" s="18">
        <f t="shared" si="2"/>
        <v>0</v>
      </c>
      <c r="AZ20" s="18">
        <f t="shared" si="2"/>
        <v>0</v>
      </c>
      <c r="BA20" s="18">
        <f t="shared" si="2"/>
        <v>0</v>
      </c>
      <c r="BB20" s="18">
        <f t="shared" si="2"/>
        <v>0</v>
      </c>
      <c r="BC20" s="18">
        <f t="shared" si="2"/>
        <v>0</v>
      </c>
      <c r="BD20" s="18">
        <f t="shared" si="2"/>
        <v>27.694689</v>
      </c>
      <c r="BE20" s="18">
        <f t="shared" si="2"/>
        <v>0</v>
      </c>
      <c r="BF20" s="18">
        <f t="shared" si="2"/>
        <v>0</v>
      </c>
      <c r="BG20" s="18">
        <f t="shared" si="2"/>
        <v>9.9599999999999991</v>
      </c>
      <c r="BH20" s="18">
        <f t="shared" si="2"/>
        <v>0</v>
      </c>
      <c r="BI20" s="18">
        <f t="shared" si="2"/>
        <v>0</v>
      </c>
      <c r="BJ20" s="18">
        <f t="shared" si="2"/>
        <v>0</v>
      </c>
      <c r="BK20" s="18">
        <f t="shared" si="2"/>
        <v>0</v>
      </c>
      <c r="BL20" s="18">
        <f t="shared" si="2"/>
        <v>0</v>
      </c>
      <c r="BM20" s="18">
        <f t="shared" si="2"/>
        <v>0</v>
      </c>
      <c r="BN20" s="18">
        <f t="shared" si="2"/>
        <v>0</v>
      </c>
      <c r="BO20" s="18">
        <f t="shared" si="2"/>
        <v>0</v>
      </c>
      <c r="BP20" s="18">
        <f t="shared" si="2"/>
        <v>0</v>
      </c>
      <c r="BQ20" s="18">
        <f t="shared" ref="BQ20:CY20" si="3">SUM(BQ28)</f>
        <v>0</v>
      </c>
      <c r="BR20" s="18">
        <f t="shared" si="3"/>
        <v>0</v>
      </c>
      <c r="BS20" s="18">
        <f t="shared" si="3"/>
        <v>0</v>
      </c>
      <c r="BT20" s="18">
        <f t="shared" si="3"/>
        <v>0</v>
      </c>
      <c r="BU20" s="18">
        <f t="shared" si="3"/>
        <v>0</v>
      </c>
      <c r="BV20" s="18">
        <f t="shared" si="3"/>
        <v>0</v>
      </c>
      <c r="BW20" s="18">
        <f t="shared" si="3"/>
        <v>0</v>
      </c>
      <c r="BX20" s="18">
        <f t="shared" si="3"/>
        <v>0</v>
      </c>
      <c r="BY20" s="18">
        <f t="shared" si="3"/>
        <v>0</v>
      </c>
      <c r="BZ20" s="18">
        <f t="shared" si="3"/>
        <v>0</v>
      </c>
      <c r="CA20" s="18">
        <f t="shared" si="3"/>
        <v>0</v>
      </c>
      <c r="CB20" s="18">
        <f t="shared" si="3"/>
        <v>0</v>
      </c>
      <c r="CC20" s="18">
        <f t="shared" si="3"/>
        <v>0</v>
      </c>
      <c r="CD20" s="18">
        <f t="shared" si="3"/>
        <v>0</v>
      </c>
      <c r="CE20" s="18">
        <f t="shared" si="3"/>
        <v>0</v>
      </c>
      <c r="CF20" s="18">
        <f t="shared" si="3"/>
        <v>0</v>
      </c>
      <c r="CG20" s="18">
        <f t="shared" si="3"/>
        <v>0</v>
      </c>
      <c r="CH20" s="18">
        <f t="shared" si="3"/>
        <v>0</v>
      </c>
      <c r="CI20" s="18">
        <f t="shared" si="3"/>
        <v>0</v>
      </c>
      <c r="CJ20" s="18">
        <f t="shared" si="3"/>
        <v>0</v>
      </c>
      <c r="CK20" s="18">
        <f t="shared" si="3"/>
        <v>0</v>
      </c>
      <c r="CL20" s="18">
        <f t="shared" si="3"/>
        <v>0</v>
      </c>
      <c r="CM20" s="18">
        <f t="shared" si="3"/>
        <v>306.03970203840282</v>
      </c>
      <c r="CN20" s="18">
        <f t="shared" si="3"/>
        <v>13.86</v>
      </c>
      <c r="CO20" s="18">
        <f t="shared" si="3"/>
        <v>0</v>
      </c>
      <c r="CP20" s="18">
        <f t="shared" si="3"/>
        <v>23.421999999999997</v>
      </c>
      <c r="CQ20" s="18">
        <f t="shared" si="3"/>
        <v>0</v>
      </c>
      <c r="CR20" s="18">
        <f t="shared" si="3"/>
        <v>0</v>
      </c>
      <c r="CS20" s="18">
        <f t="shared" si="3"/>
        <v>0</v>
      </c>
      <c r="CT20" s="18">
        <f t="shared" si="3"/>
        <v>294.48629797000001</v>
      </c>
      <c r="CU20" s="18">
        <f t="shared" si="3"/>
        <v>13.86</v>
      </c>
      <c r="CV20" s="18">
        <f t="shared" si="3"/>
        <v>0</v>
      </c>
      <c r="CW20" s="18">
        <f t="shared" si="3"/>
        <v>28.631</v>
      </c>
      <c r="CX20" s="18">
        <f t="shared" si="3"/>
        <v>0</v>
      </c>
      <c r="CY20" s="18">
        <f t="shared" si="3"/>
        <v>0</v>
      </c>
      <c r="CZ20" s="1" t="s">
        <v>64</v>
      </c>
    </row>
    <row r="21" spans="1:104" x14ac:dyDescent="0.25">
      <c r="A21" s="27" t="s">
        <v>351</v>
      </c>
      <c r="B21" s="27" t="s">
        <v>352</v>
      </c>
      <c r="C21" s="27" t="s">
        <v>155</v>
      </c>
      <c r="D21" s="18">
        <f>SUM(D55)</f>
        <v>494.31501672602917</v>
      </c>
      <c r="E21" s="18">
        <f t="shared" ref="E21:BP21" si="4">SUM(E55)</f>
        <v>482.64308862236368</v>
      </c>
      <c r="F21" s="18" t="s">
        <v>64</v>
      </c>
      <c r="G21" s="18" t="s">
        <v>64</v>
      </c>
      <c r="H21" s="18" t="s">
        <v>64</v>
      </c>
      <c r="I21" s="18" t="s">
        <v>64</v>
      </c>
      <c r="J21" s="18" t="s">
        <v>64</v>
      </c>
      <c r="K21" s="18" t="s">
        <v>64</v>
      </c>
      <c r="L21" s="18" t="s">
        <v>64</v>
      </c>
      <c r="M21" s="18" t="s">
        <v>64</v>
      </c>
      <c r="N21" s="18" t="s">
        <v>64</v>
      </c>
      <c r="O21" s="18" t="s">
        <v>64</v>
      </c>
      <c r="P21" s="18" t="s">
        <v>64</v>
      </c>
      <c r="Q21" s="18" t="s">
        <v>64</v>
      </c>
      <c r="R21" s="18" t="s">
        <v>64</v>
      </c>
      <c r="S21" s="18">
        <f t="shared" si="4"/>
        <v>0</v>
      </c>
      <c r="T21" s="18">
        <f t="shared" si="4"/>
        <v>0</v>
      </c>
      <c r="U21" s="18">
        <f t="shared" si="4"/>
        <v>103.11954987999999</v>
      </c>
      <c r="V21" s="18">
        <f t="shared" si="4"/>
        <v>63</v>
      </c>
      <c r="W21" s="18">
        <f t="shared" si="4"/>
        <v>0</v>
      </c>
      <c r="X21" s="18">
        <f t="shared" si="4"/>
        <v>6.5969999999999995</v>
      </c>
      <c r="Y21" s="18">
        <f t="shared" si="4"/>
        <v>0</v>
      </c>
      <c r="Z21" s="18">
        <f t="shared" si="4"/>
        <v>9</v>
      </c>
      <c r="AA21" s="18">
        <f t="shared" si="4"/>
        <v>0</v>
      </c>
      <c r="AB21" s="18">
        <f t="shared" si="4"/>
        <v>103.11954987999999</v>
      </c>
      <c r="AC21" s="18">
        <f t="shared" si="4"/>
        <v>63</v>
      </c>
      <c r="AD21" s="18">
        <f t="shared" si="4"/>
        <v>0</v>
      </c>
      <c r="AE21" s="18">
        <f t="shared" si="4"/>
        <v>6.5969999999999995</v>
      </c>
      <c r="AF21" s="18">
        <f t="shared" si="4"/>
        <v>0</v>
      </c>
      <c r="AG21" s="18">
        <f t="shared" si="4"/>
        <v>9</v>
      </c>
      <c r="AH21" s="18">
        <f t="shared" si="4"/>
        <v>0</v>
      </c>
      <c r="AI21" s="18">
        <v>69.758851330202205</v>
      </c>
      <c r="AJ21" s="18">
        <f t="shared" si="4"/>
        <v>0</v>
      </c>
      <c r="AK21" s="18">
        <f t="shared" si="4"/>
        <v>0</v>
      </c>
      <c r="AL21" s="18">
        <f t="shared" si="4"/>
        <v>5.23</v>
      </c>
      <c r="AM21" s="18">
        <f t="shared" si="4"/>
        <v>0</v>
      </c>
      <c r="AN21" s="18">
        <f t="shared" si="4"/>
        <v>3</v>
      </c>
      <c r="AO21" s="18">
        <f t="shared" si="4"/>
        <v>0</v>
      </c>
      <c r="AP21" s="18">
        <f t="shared" si="4"/>
        <v>66.273410280000007</v>
      </c>
      <c r="AQ21" s="18">
        <f t="shared" si="4"/>
        <v>0</v>
      </c>
      <c r="AR21" s="18">
        <f t="shared" si="4"/>
        <v>0</v>
      </c>
      <c r="AS21" s="18">
        <f t="shared" si="4"/>
        <v>5.23</v>
      </c>
      <c r="AT21" s="18">
        <f t="shared" si="4"/>
        <v>0</v>
      </c>
      <c r="AU21" s="18">
        <f t="shared" si="4"/>
        <v>4</v>
      </c>
      <c r="AV21" s="18">
        <f t="shared" si="4"/>
        <v>0</v>
      </c>
      <c r="AW21" s="18">
        <f t="shared" si="4"/>
        <v>132.48358058881325</v>
      </c>
      <c r="AX21" s="18">
        <f t="shared" si="4"/>
        <v>10</v>
      </c>
      <c r="AY21" s="18">
        <f t="shared" si="4"/>
        <v>0</v>
      </c>
      <c r="AZ21" s="18">
        <f t="shared" si="4"/>
        <v>0</v>
      </c>
      <c r="BA21" s="18">
        <f t="shared" si="4"/>
        <v>0</v>
      </c>
      <c r="BB21" s="18">
        <f t="shared" si="4"/>
        <v>36</v>
      </c>
      <c r="BC21" s="18">
        <f t="shared" si="4"/>
        <v>0</v>
      </c>
      <c r="BD21" s="18">
        <f t="shared" si="4"/>
        <v>124.29726020535</v>
      </c>
      <c r="BE21" s="18">
        <f t="shared" si="4"/>
        <v>40</v>
      </c>
      <c r="BF21" s="18">
        <f t="shared" si="4"/>
        <v>0</v>
      </c>
      <c r="BG21" s="18">
        <f t="shared" si="4"/>
        <v>6.3900000000000006</v>
      </c>
      <c r="BH21" s="18">
        <f t="shared" si="4"/>
        <v>0</v>
      </c>
      <c r="BI21" s="18">
        <f t="shared" si="4"/>
        <v>30</v>
      </c>
      <c r="BJ21" s="18">
        <f t="shared" si="4"/>
        <v>0</v>
      </c>
      <c r="BK21" s="18">
        <f t="shared" si="4"/>
        <v>86.037539091711324</v>
      </c>
      <c r="BL21" s="18">
        <f t="shared" si="4"/>
        <v>36</v>
      </c>
      <c r="BM21" s="18">
        <f t="shared" si="4"/>
        <v>0</v>
      </c>
      <c r="BN21" s="18">
        <f t="shared" si="4"/>
        <v>2.548</v>
      </c>
      <c r="BO21" s="18">
        <f t="shared" si="4"/>
        <v>0</v>
      </c>
      <c r="BP21" s="18">
        <f t="shared" si="4"/>
        <v>5</v>
      </c>
      <c r="BQ21" s="18">
        <f t="shared" ref="BQ21:CY21" si="5">SUM(BQ55)</f>
        <v>0</v>
      </c>
      <c r="BR21" s="18">
        <f t="shared" si="5"/>
        <v>86.037539091711324</v>
      </c>
      <c r="BS21" s="18">
        <f t="shared" si="5"/>
        <v>36</v>
      </c>
      <c r="BT21" s="18">
        <f t="shared" si="5"/>
        <v>0</v>
      </c>
      <c r="BU21" s="18">
        <f t="shared" si="5"/>
        <v>2.548</v>
      </c>
      <c r="BV21" s="18">
        <f t="shared" si="5"/>
        <v>0</v>
      </c>
      <c r="BW21" s="18">
        <f t="shared" si="5"/>
        <v>5</v>
      </c>
      <c r="BX21" s="18">
        <f t="shared" si="5"/>
        <v>0</v>
      </c>
      <c r="BY21" s="18">
        <f t="shared" si="5"/>
        <v>102.91532916530244</v>
      </c>
      <c r="BZ21" s="18">
        <f t="shared" si="5"/>
        <v>20</v>
      </c>
      <c r="CA21" s="18">
        <f t="shared" si="5"/>
        <v>0</v>
      </c>
      <c r="CB21" s="18">
        <f t="shared" si="5"/>
        <v>0</v>
      </c>
      <c r="CC21" s="18">
        <f t="shared" si="5"/>
        <v>0</v>
      </c>
      <c r="CD21" s="18">
        <f t="shared" si="5"/>
        <v>12</v>
      </c>
      <c r="CE21" s="18">
        <f t="shared" si="5"/>
        <v>0</v>
      </c>
      <c r="CF21" s="18">
        <f t="shared" si="5"/>
        <v>102.91532916530244</v>
      </c>
      <c r="CG21" s="18">
        <f t="shared" si="5"/>
        <v>20</v>
      </c>
      <c r="CH21" s="18">
        <f t="shared" si="5"/>
        <v>0</v>
      </c>
      <c r="CI21" s="18">
        <f t="shared" si="5"/>
        <v>0</v>
      </c>
      <c r="CJ21" s="18">
        <f t="shared" si="5"/>
        <v>0</v>
      </c>
      <c r="CK21" s="18">
        <f t="shared" si="5"/>
        <v>12</v>
      </c>
      <c r="CL21" s="18">
        <f t="shared" si="5"/>
        <v>0</v>
      </c>
      <c r="CM21" s="18">
        <f t="shared" si="5"/>
        <v>494.31501672602917</v>
      </c>
      <c r="CN21" s="18">
        <f t="shared" si="5"/>
        <v>129</v>
      </c>
      <c r="CO21" s="18">
        <f t="shared" si="5"/>
        <v>0</v>
      </c>
      <c r="CP21" s="18">
        <f t="shared" si="5"/>
        <v>14.375</v>
      </c>
      <c r="CQ21" s="18">
        <f t="shared" si="5"/>
        <v>0</v>
      </c>
      <c r="CR21" s="18">
        <f t="shared" si="5"/>
        <v>65</v>
      </c>
      <c r="CS21" s="18">
        <f t="shared" si="5"/>
        <v>0</v>
      </c>
      <c r="CT21" s="18">
        <f t="shared" si="5"/>
        <v>482.64308862236368</v>
      </c>
      <c r="CU21" s="18">
        <f t="shared" si="5"/>
        <v>159</v>
      </c>
      <c r="CV21" s="18">
        <f t="shared" si="5"/>
        <v>0</v>
      </c>
      <c r="CW21" s="18">
        <f t="shared" si="5"/>
        <v>20.765000000000001</v>
      </c>
      <c r="CX21" s="18">
        <f t="shared" si="5"/>
        <v>0</v>
      </c>
      <c r="CY21" s="18">
        <f t="shared" si="5"/>
        <v>60</v>
      </c>
      <c r="CZ21" s="1" t="s">
        <v>64</v>
      </c>
    </row>
    <row r="22" spans="1:104" ht="31.5" x14ac:dyDescent="0.25">
      <c r="A22" s="27" t="s">
        <v>353</v>
      </c>
      <c r="B22" s="27" t="s">
        <v>354</v>
      </c>
      <c r="C22" s="27" t="s">
        <v>155</v>
      </c>
      <c r="D22" s="18">
        <f>SUM(D103)</f>
        <v>0</v>
      </c>
      <c r="E22" s="18">
        <f t="shared" ref="E22:BP22" si="6">SUM(E103)</f>
        <v>0</v>
      </c>
      <c r="F22" s="18" t="s">
        <v>64</v>
      </c>
      <c r="G22" s="18" t="s">
        <v>64</v>
      </c>
      <c r="H22" s="18" t="s">
        <v>64</v>
      </c>
      <c r="I22" s="18" t="s">
        <v>64</v>
      </c>
      <c r="J22" s="18" t="s">
        <v>64</v>
      </c>
      <c r="K22" s="18" t="s">
        <v>64</v>
      </c>
      <c r="L22" s="18" t="s">
        <v>64</v>
      </c>
      <c r="M22" s="18" t="s">
        <v>64</v>
      </c>
      <c r="N22" s="18" t="s">
        <v>64</v>
      </c>
      <c r="O22" s="18" t="s">
        <v>64</v>
      </c>
      <c r="P22" s="18" t="s">
        <v>64</v>
      </c>
      <c r="Q22" s="18" t="s">
        <v>64</v>
      </c>
      <c r="R22" s="18" t="s">
        <v>64</v>
      </c>
      <c r="S22" s="18">
        <f t="shared" si="6"/>
        <v>0</v>
      </c>
      <c r="T22" s="18">
        <f t="shared" si="6"/>
        <v>0</v>
      </c>
      <c r="U22" s="18">
        <f t="shared" si="6"/>
        <v>0</v>
      </c>
      <c r="V22" s="18">
        <f t="shared" si="6"/>
        <v>0</v>
      </c>
      <c r="W22" s="18">
        <f t="shared" si="6"/>
        <v>0</v>
      </c>
      <c r="X22" s="18">
        <f t="shared" si="6"/>
        <v>0</v>
      </c>
      <c r="Y22" s="18">
        <f t="shared" si="6"/>
        <v>0</v>
      </c>
      <c r="Z22" s="18">
        <f t="shared" si="6"/>
        <v>0</v>
      </c>
      <c r="AA22" s="18">
        <f t="shared" si="6"/>
        <v>0</v>
      </c>
      <c r="AB22" s="18">
        <f t="shared" si="6"/>
        <v>0</v>
      </c>
      <c r="AC22" s="18">
        <f t="shared" si="6"/>
        <v>0</v>
      </c>
      <c r="AD22" s="18">
        <f t="shared" si="6"/>
        <v>0</v>
      </c>
      <c r="AE22" s="18">
        <f t="shared" si="6"/>
        <v>0</v>
      </c>
      <c r="AF22" s="18">
        <f t="shared" si="6"/>
        <v>0</v>
      </c>
      <c r="AG22" s="18">
        <f t="shared" si="6"/>
        <v>0</v>
      </c>
      <c r="AH22" s="18">
        <f t="shared" si="6"/>
        <v>0</v>
      </c>
      <c r="AI22" s="18">
        <v>0</v>
      </c>
      <c r="AJ22" s="18">
        <f t="shared" si="6"/>
        <v>0</v>
      </c>
      <c r="AK22" s="18">
        <f t="shared" si="6"/>
        <v>0</v>
      </c>
      <c r="AL22" s="18">
        <f t="shared" si="6"/>
        <v>0</v>
      </c>
      <c r="AM22" s="18">
        <f t="shared" si="6"/>
        <v>0</v>
      </c>
      <c r="AN22" s="18">
        <f t="shared" si="6"/>
        <v>0</v>
      </c>
      <c r="AO22" s="18">
        <f t="shared" si="6"/>
        <v>0</v>
      </c>
      <c r="AP22" s="18">
        <f t="shared" si="6"/>
        <v>0</v>
      </c>
      <c r="AQ22" s="18">
        <f t="shared" si="6"/>
        <v>0</v>
      </c>
      <c r="AR22" s="18">
        <f t="shared" si="6"/>
        <v>0</v>
      </c>
      <c r="AS22" s="18">
        <f t="shared" si="6"/>
        <v>0</v>
      </c>
      <c r="AT22" s="18">
        <f t="shared" si="6"/>
        <v>0</v>
      </c>
      <c r="AU22" s="18">
        <f t="shared" si="6"/>
        <v>0</v>
      </c>
      <c r="AV22" s="18">
        <f t="shared" si="6"/>
        <v>0</v>
      </c>
      <c r="AW22" s="18">
        <f t="shared" si="6"/>
        <v>0</v>
      </c>
      <c r="AX22" s="18">
        <f t="shared" si="6"/>
        <v>0</v>
      </c>
      <c r="AY22" s="18">
        <f t="shared" si="6"/>
        <v>0</v>
      </c>
      <c r="AZ22" s="18">
        <f t="shared" si="6"/>
        <v>0</v>
      </c>
      <c r="BA22" s="18">
        <f t="shared" si="6"/>
        <v>0</v>
      </c>
      <c r="BB22" s="18">
        <f t="shared" si="6"/>
        <v>0</v>
      </c>
      <c r="BC22" s="18">
        <f t="shared" si="6"/>
        <v>0</v>
      </c>
      <c r="BD22" s="18">
        <f t="shared" si="6"/>
        <v>0</v>
      </c>
      <c r="BE22" s="18">
        <f t="shared" si="6"/>
        <v>0</v>
      </c>
      <c r="BF22" s="18">
        <f t="shared" si="6"/>
        <v>0</v>
      </c>
      <c r="BG22" s="18">
        <f t="shared" si="6"/>
        <v>0</v>
      </c>
      <c r="BH22" s="18">
        <f t="shared" si="6"/>
        <v>0</v>
      </c>
      <c r="BI22" s="18">
        <f t="shared" si="6"/>
        <v>0</v>
      </c>
      <c r="BJ22" s="18">
        <f t="shared" si="6"/>
        <v>0</v>
      </c>
      <c r="BK22" s="18">
        <f t="shared" si="6"/>
        <v>0</v>
      </c>
      <c r="BL22" s="18">
        <f t="shared" si="6"/>
        <v>0</v>
      </c>
      <c r="BM22" s="18">
        <f t="shared" si="6"/>
        <v>0</v>
      </c>
      <c r="BN22" s="18">
        <f t="shared" si="6"/>
        <v>0</v>
      </c>
      <c r="BO22" s="18">
        <f t="shared" si="6"/>
        <v>0</v>
      </c>
      <c r="BP22" s="18">
        <f t="shared" si="6"/>
        <v>0</v>
      </c>
      <c r="BQ22" s="18">
        <f t="shared" ref="BQ22:CY22" si="7">SUM(BQ103)</f>
        <v>0</v>
      </c>
      <c r="BR22" s="18">
        <f t="shared" si="7"/>
        <v>0</v>
      </c>
      <c r="BS22" s="18">
        <f t="shared" si="7"/>
        <v>0</v>
      </c>
      <c r="BT22" s="18">
        <f t="shared" si="7"/>
        <v>0</v>
      </c>
      <c r="BU22" s="18">
        <f t="shared" si="7"/>
        <v>0</v>
      </c>
      <c r="BV22" s="18">
        <f t="shared" si="7"/>
        <v>0</v>
      </c>
      <c r="BW22" s="18">
        <f t="shared" si="7"/>
        <v>0</v>
      </c>
      <c r="BX22" s="18">
        <f t="shared" si="7"/>
        <v>0</v>
      </c>
      <c r="BY22" s="18">
        <f t="shared" si="7"/>
        <v>0</v>
      </c>
      <c r="BZ22" s="18">
        <f t="shared" si="7"/>
        <v>0</v>
      </c>
      <c r="CA22" s="18">
        <f t="shared" si="7"/>
        <v>0</v>
      </c>
      <c r="CB22" s="18">
        <f t="shared" si="7"/>
        <v>0</v>
      </c>
      <c r="CC22" s="18">
        <f t="shared" si="7"/>
        <v>0</v>
      </c>
      <c r="CD22" s="18">
        <f t="shared" si="7"/>
        <v>0</v>
      </c>
      <c r="CE22" s="18">
        <f t="shared" si="7"/>
        <v>0</v>
      </c>
      <c r="CF22" s="18">
        <f t="shared" si="7"/>
        <v>0</v>
      </c>
      <c r="CG22" s="18">
        <f t="shared" si="7"/>
        <v>0</v>
      </c>
      <c r="CH22" s="18">
        <f t="shared" si="7"/>
        <v>0</v>
      </c>
      <c r="CI22" s="18">
        <f t="shared" si="7"/>
        <v>0</v>
      </c>
      <c r="CJ22" s="18">
        <f t="shared" si="7"/>
        <v>0</v>
      </c>
      <c r="CK22" s="18">
        <f t="shared" si="7"/>
        <v>0</v>
      </c>
      <c r="CL22" s="18">
        <f t="shared" si="7"/>
        <v>0</v>
      </c>
      <c r="CM22" s="18">
        <f t="shared" si="7"/>
        <v>0</v>
      </c>
      <c r="CN22" s="18">
        <f t="shared" si="7"/>
        <v>0</v>
      </c>
      <c r="CO22" s="18">
        <f t="shared" si="7"/>
        <v>0</v>
      </c>
      <c r="CP22" s="18">
        <f t="shared" si="7"/>
        <v>0</v>
      </c>
      <c r="CQ22" s="18">
        <f t="shared" si="7"/>
        <v>0</v>
      </c>
      <c r="CR22" s="18">
        <f t="shared" si="7"/>
        <v>0</v>
      </c>
      <c r="CS22" s="18">
        <f t="shared" si="7"/>
        <v>0</v>
      </c>
      <c r="CT22" s="18">
        <f t="shared" si="7"/>
        <v>0</v>
      </c>
      <c r="CU22" s="18">
        <f t="shared" si="7"/>
        <v>0</v>
      </c>
      <c r="CV22" s="18">
        <f t="shared" si="7"/>
        <v>0</v>
      </c>
      <c r="CW22" s="18">
        <f t="shared" si="7"/>
        <v>0</v>
      </c>
      <c r="CX22" s="18">
        <f t="shared" si="7"/>
        <v>0</v>
      </c>
      <c r="CY22" s="18">
        <f t="shared" si="7"/>
        <v>0</v>
      </c>
      <c r="CZ22" s="1" t="s">
        <v>64</v>
      </c>
    </row>
    <row r="23" spans="1:104" x14ac:dyDescent="0.25">
      <c r="A23" s="27" t="s">
        <v>355</v>
      </c>
      <c r="B23" s="27" t="s">
        <v>356</v>
      </c>
      <c r="C23" s="27" t="s">
        <v>155</v>
      </c>
      <c r="D23" s="18">
        <f>SUM(D106)</f>
        <v>0</v>
      </c>
      <c r="E23" s="18">
        <f t="shared" ref="E23:BP23" si="8">SUM(E106)</f>
        <v>0</v>
      </c>
      <c r="F23" s="18">
        <f t="shared" si="8"/>
        <v>0</v>
      </c>
      <c r="G23" s="18">
        <f t="shared" si="8"/>
        <v>0</v>
      </c>
      <c r="H23" s="18">
        <f t="shared" si="8"/>
        <v>0</v>
      </c>
      <c r="I23" s="18">
        <f t="shared" si="8"/>
        <v>0</v>
      </c>
      <c r="J23" s="18">
        <f t="shared" si="8"/>
        <v>0</v>
      </c>
      <c r="K23" s="18">
        <f t="shared" si="8"/>
        <v>0</v>
      </c>
      <c r="L23" s="18">
        <f t="shared" si="8"/>
        <v>0</v>
      </c>
      <c r="M23" s="18">
        <f t="shared" si="8"/>
        <v>0</v>
      </c>
      <c r="N23" s="18">
        <f t="shared" si="8"/>
        <v>0</v>
      </c>
      <c r="O23" s="18">
        <f t="shared" si="8"/>
        <v>0</v>
      </c>
      <c r="P23" s="18">
        <f t="shared" si="8"/>
        <v>0</v>
      </c>
      <c r="Q23" s="18">
        <f t="shared" si="8"/>
        <v>0</v>
      </c>
      <c r="R23" s="18">
        <f t="shared" si="8"/>
        <v>0</v>
      </c>
      <c r="S23" s="18">
        <f t="shared" si="8"/>
        <v>0</v>
      </c>
      <c r="T23" s="18">
        <f t="shared" si="8"/>
        <v>0</v>
      </c>
      <c r="U23" s="18">
        <f t="shared" si="8"/>
        <v>0</v>
      </c>
      <c r="V23" s="18">
        <f t="shared" si="8"/>
        <v>0</v>
      </c>
      <c r="W23" s="18">
        <f t="shared" si="8"/>
        <v>0</v>
      </c>
      <c r="X23" s="18">
        <f t="shared" si="8"/>
        <v>0</v>
      </c>
      <c r="Y23" s="18">
        <f t="shared" si="8"/>
        <v>0</v>
      </c>
      <c r="Z23" s="18">
        <f t="shared" si="8"/>
        <v>0</v>
      </c>
      <c r="AA23" s="18">
        <f t="shared" si="8"/>
        <v>0</v>
      </c>
      <c r="AB23" s="18">
        <f t="shared" si="8"/>
        <v>0</v>
      </c>
      <c r="AC23" s="18">
        <f t="shared" si="8"/>
        <v>0</v>
      </c>
      <c r="AD23" s="18">
        <f t="shared" si="8"/>
        <v>0</v>
      </c>
      <c r="AE23" s="18">
        <f t="shared" si="8"/>
        <v>0</v>
      </c>
      <c r="AF23" s="18">
        <f t="shared" si="8"/>
        <v>0</v>
      </c>
      <c r="AG23" s="18">
        <f t="shared" si="8"/>
        <v>0</v>
      </c>
      <c r="AH23" s="18">
        <f t="shared" si="8"/>
        <v>0</v>
      </c>
      <c r="AI23" s="18">
        <v>0</v>
      </c>
      <c r="AJ23" s="18">
        <f t="shared" si="8"/>
        <v>0</v>
      </c>
      <c r="AK23" s="18">
        <f t="shared" si="8"/>
        <v>0</v>
      </c>
      <c r="AL23" s="18">
        <f t="shared" si="8"/>
        <v>0</v>
      </c>
      <c r="AM23" s="18">
        <f t="shared" si="8"/>
        <v>0</v>
      </c>
      <c r="AN23" s="18">
        <f t="shared" si="8"/>
        <v>0</v>
      </c>
      <c r="AO23" s="18">
        <f t="shared" si="8"/>
        <v>0</v>
      </c>
      <c r="AP23" s="18">
        <f t="shared" si="8"/>
        <v>0</v>
      </c>
      <c r="AQ23" s="18">
        <f t="shared" si="8"/>
        <v>0</v>
      </c>
      <c r="AR23" s="18">
        <f t="shared" si="8"/>
        <v>0</v>
      </c>
      <c r="AS23" s="18">
        <f t="shared" si="8"/>
        <v>0</v>
      </c>
      <c r="AT23" s="18">
        <f t="shared" si="8"/>
        <v>0</v>
      </c>
      <c r="AU23" s="18">
        <f t="shared" si="8"/>
        <v>0</v>
      </c>
      <c r="AV23" s="18">
        <f t="shared" si="8"/>
        <v>0</v>
      </c>
      <c r="AW23" s="18">
        <f t="shared" si="8"/>
        <v>0</v>
      </c>
      <c r="AX23" s="18">
        <f t="shared" si="8"/>
        <v>0</v>
      </c>
      <c r="AY23" s="18">
        <f t="shared" si="8"/>
        <v>0</v>
      </c>
      <c r="AZ23" s="18">
        <f t="shared" si="8"/>
        <v>0</v>
      </c>
      <c r="BA23" s="18">
        <f t="shared" si="8"/>
        <v>0</v>
      </c>
      <c r="BB23" s="18">
        <f t="shared" si="8"/>
        <v>0</v>
      </c>
      <c r="BC23" s="18">
        <f t="shared" si="8"/>
        <v>0</v>
      </c>
      <c r="BD23" s="18">
        <f t="shared" si="8"/>
        <v>0</v>
      </c>
      <c r="BE23" s="18">
        <f t="shared" si="8"/>
        <v>0</v>
      </c>
      <c r="BF23" s="18">
        <f t="shared" si="8"/>
        <v>0</v>
      </c>
      <c r="BG23" s="18">
        <f t="shared" si="8"/>
        <v>0</v>
      </c>
      <c r="BH23" s="18">
        <f t="shared" si="8"/>
        <v>0</v>
      </c>
      <c r="BI23" s="18">
        <f t="shared" si="8"/>
        <v>0</v>
      </c>
      <c r="BJ23" s="18">
        <f t="shared" si="8"/>
        <v>0</v>
      </c>
      <c r="BK23" s="18">
        <f t="shared" si="8"/>
        <v>0</v>
      </c>
      <c r="BL23" s="18">
        <f t="shared" si="8"/>
        <v>0</v>
      </c>
      <c r="BM23" s="18">
        <f t="shared" si="8"/>
        <v>0</v>
      </c>
      <c r="BN23" s="18">
        <f t="shared" si="8"/>
        <v>0</v>
      </c>
      <c r="BO23" s="18">
        <f t="shared" si="8"/>
        <v>0</v>
      </c>
      <c r="BP23" s="18">
        <f t="shared" si="8"/>
        <v>0</v>
      </c>
      <c r="BQ23" s="18">
        <f t="shared" ref="BQ23:CY23" si="9">SUM(BQ106)</f>
        <v>0</v>
      </c>
      <c r="BR23" s="18">
        <f t="shared" si="9"/>
        <v>0</v>
      </c>
      <c r="BS23" s="18">
        <f t="shared" si="9"/>
        <v>0</v>
      </c>
      <c r="BT23" s="18">
        <f t="shared" si="9"/>
        <v>0</v>
      </c>
      <c r="BU23" s="18">
        <f t="shared" si="9"/>
        <v>0</v>
      </c>
      <c r="BV23" s="18">
        <f t="shared" si="9"/>
        <v>0</v>
      </c>
      <c r="BW23" s="18">
        <f t="shared" si="9"/>
        <v>0</v>
      </c>
      <c r="BX23" s="18">
        <f t="shared" si="9"/>
        <v>0</v>
      </c>
      <c r="BY23" s="18">
        <f t="shared" si="9"/>
        <v>0</v>
      </c>
      <c r="BZ23" s="18">
        <f t="shared" si="9"/>
        <v>0</v>
      </c>
      <c r="CA23" s="18">
        <f t="shared" si="9"/>
        <v>0</v>
      </c>
      <c r="CB23" s="18">
        <f t="shared" si="9"/>
        <v>0</v>
      </c>
      <c r="CC23" s="18">
        <f t="shared" si="9"/>
        <v>0</v>
      </c>
      <c r="CD23" s="18">
        <f t="shared" si="9"/>
        <v>0</v>
      </c>
      <c r="CE23" s="18">
        <f t="shared" si="9"/>
        <v>0</v>
      </c>
      <c r="CF23" s="18">
        <f t="shared" si="9"/>
        <v>0</v>
      </c>
      <c r="CG23" s="18">
        <f t="shared" si="9"/>
        <v>0</v>
      </c>
      <c r="CH23" s="18">
        <f t="shared" si="9"/>
        <v>0</v>
      </c>
      <c r="CI23" s="18">
        <f t="shared" si="9"/>
        <v>0</v>
      </c>
      <c r="CJ23" s="18">
        <f t="shared" si="9"/>
        <v>0</v>
      </c>
      <c r="CK23" s="18">
        <f t="shared" si="9"/>
        <v>0</v>
      </c>
      <c r="CL23" s="18">
        <f t="shared" si="9"/>
        <v>0</v>
      </c>
      <c r="CM23" s="18">
        <f t="shared" si="9"/>
        <v>0</v>
      </c>
      <c r="CN23" s="18">
        <f t="shared" si="9"/>
        <v>0</v>
      </c>
      <c r="CO23" s="18">
        <f t="shared" si="9"/>
        <v>0</v>
      </c>
      <c r="CP23" s="18">
        <f t="shared" si="9"/>
        <v>0</v>
      </c>
      <c r="CQ23" s="18">
        <f t="shared" si="9"/>
        <v>0</v>
      </c>
      <c r="CR23" s="18">
        <f t="shared" si="9"/>
        <v>0</v>
      </c>
      <c r="CS23" s="18">
        <f t="shared" si="9"/>
        <v>0</v>
      </c>
      <c r="CT23" s="18">
        <f t="shared" si="9"/>
        <v>0</v>
      </c>
      <c r="CU23" s="18">
        <f t="shared" si="9"/>
        <v>0</v>
      </c>
      <c r="CV23" s="18">
        <f t="shared" si="9"/>
        <v>0</v>
      </c>
      <c r="CW23" s="18">
        <f t="shared" si="9"/>
        <v>0</v>
      </c>
      <c r="CX23" s="18">
        <f t="shared" si="9"/>
        <v>0</v>
      </c>
      <c r="CY23" s="18">
        <f t="shared" si="9"/>
        <v>0</v>
      </c>
      <c r="CZ23" s="1" t="s">
        <v>64</v>
      </c>
    </row>
    <row r="24" spans="1:104" x14ac:dyDescent="0.25">
      <c r="A24" s="27" t="s">
        <v>357</v>
      </c>
      <c r="B24" s="27" t="s">
        <v>358</v>
      </c>
      <c r="C24" s="27" t="s">
        <v>155</v>
      </c>
      <c r="D24" s="18">
        <f>SUM(D107)</f>
        <v>0</v>
      </c>
      <c r="E24" s="18">
        <f t="shared" ref="E24:BP24" si="10">SUM(E107)</f>
        <v>0</v>
      </c>
      <c r="F24" s="18">
        <f t="shared" si="10"/>
        <v>0</v>
      </c>
      <c r="G24" s="18">
        <f t="shared" si="10"/>
        <v>0</v>
      </c>
      <c r="H24" s="18">
        <f t="shared" si="10"/>
        <v>0</v>
      </c>
      <c r="I24" s="18">
        <f t="shared" si="10"/>
        <v>0</v>
      </c>
      <c r="J24" s="18">
        <f t="shared" si="10"/>
        <v>0</v>
      </c>
      <c r="K24" s="18">
        <f t="shared" si="10"/>
        <v>0</v>
      </c>
      <c r="L24" s="18">
        <f t="shared" si="10"/>
        <v>0</v>
      </c>
      <c r="M24" s="18">
        <f t="shared" si="10"/>
        <v>0</v>
      </c>
      <c r="N24" s="18">
        <f t="shared" si="10"/>
        <v>0</v>
      </c>
      <c r="O24" s="18">
        <f t="shared" si="10"/>
        <v>0</v>
      </c>
      <c r="P24" s="18">
        <f t="shared" si="10"/>
        <v>0</v>
      </c>
      <c r="Q24" s="18">
        <f t="shared" si="10"/>
        <v>0</v>
      </c>
      <c r="R24" s="18">
        <f t="shared" si="10"/>
        <v>0</v>
      </c>
      <c r="S24" s="18">
        <f t="shared" si="10"/>
        <v>0</v>
      </c>
      <c r="T24" s="18">
        <f t="shared" si="10"/>
        <v>0</v>
      </c>
      <c r="U24" s="18">
        <f t="shared" si="10"/>
        <v>0</v>
      </c>
      <c r="V24" s="18">
        <f t="shared" si="10"/>
        <v>0</v>
      </c>
      <c r="W24" s="18">
        <f t="shared" si="10"/>
        <v>0</v>
      </c>
      <c r="X24" s="18">
        <f t="shared" si="10"/>
        <v>0</v>
      </c>
      <c r="Y24" s="18">
        <f t="shared" si="10"/>
        <v>0</v>
      </c>
      <c r="Z24" s="18">
        <f t="shared" si="10"/>
        <v>0</v>
      </c>
      <c r="AA24" s="18">
        <f t="shared" si="10"/>
        <v>0</v>
      </c>
      <c r="AB24" s="18">
        <f t="shared" si="10"/>
        <v>0</v>
      </c>
      <c r="AC24" s="18">
        <f t="shared" si="10"/>
        <v>0</v>
      </c>
      <c r="AD24" s="18">
        <f t="shared" si="10"/>
        <v>0</v>
      </c>
      <c r="AE24" s="18">
        <f t="shared" si="10"/>
        <v>0</v>
      </c>
      <c r="AF24" s="18">
        <f t="shared" si="10"/>
        <v>0</v>
      </c>
      <c r="AG24" s="18">
        <f t="shared" si="10"/>
        <v>0</v>
      </c>
      <c r="AH24" s="18">
        <f t="shared" si="10"/>
        <v>0</v>
      </c>
      <c r="AI24" s="18">
        <v>0</v>
      </c>
      <c r="AJ24" s="18">
        <f t="shared" si="10"/>
        <v>0</v>
      </c>
      <c r="AK24" s="18">
        <f t="shared" si="10"/>
        <v>0</v>
      </c>
      <c r="AL24" s="18">
        <f t="shared" si="10"/>
        <v>0</v>
      </c>
      <c r="AM24" s="18">
        <f t="shared" si="10"/>
        <v>0</v>
      </c>
      <c r="AN24" s="18">
        <f t="shared" si="10"/>
        <v>0</v>
      </c>
      <c r="AO24" s="18">
        <f t="shared" si="10"/>
        <v>0</v>
      </c>
      <c r="AP24" s="18">
        <f t="shared" si="10"/>
        <v>0</v>
      </c>
      <c r="AQ24" s="18">
        <f t="shared" si="10"/>
        <v>0</v>
      </c>
      <c r="AR24" s="18">
        <f t="shared" si="10"/>
        <v>0</v>
      </c>
      <c r="AS24" s="18">
        <f t="shared" si="10"/>
        <v>0</v>
      </c>
      <c r="AT24" s="18">
        <f t="shared" si="10"/>
        <v>0</v>
      </c>
      <c r="AU24" s="18">
        <f t="shared" si="10"/>
        <v>0</v>
      </c>
      <c r="AV24" s="18">
        <f t="shared" si="10"/>
        <v>0</v>
      </c>
      <c r="AW24" s="18">
        <f t="shared" si="10"/>
        <v>0</v>
      </c>
      <c r="AX24" s="18">
        <f t="shared" si="10"/>
        <v>0</v>
      </c>
      <c r="AY24" s="18">
        <f t="shared" si="10"/>
        <v>0</v>
      </c>
      <c r="AZ24" s="18">
        <f t="shared" si="10"/>
        <v>0</v>
      </c>
      <c r="BA24" s="18">
        <f t="shared" si="10"/>
        <v>0</v>
      </c>
      <c r="BB24" s="18">
        <f t="shared" si="10"/>
        <v>0</v>
      </c>
      <c r="BC24" s="18">
        <f t="shared" si="10"/>
        <v>0</v>
      </c>
      <c r="BD24" s="18">
        <f t="shared" si="10"/>
        <v>0</v>
      </c>
      <c r="BE24" s="18">
        <f t="shared" si="10"/>
        <v>0</v>
      </c>
      <c r="BF24" s="18">
        <f t="shared" si="10"/>
        <v>0</v>
      </c>
      <c r="BG24" s="18">
        <f t="shared" si="10"/>
        <v>0</v>
      </c>
      <c r="BH24" s="18">
        <f t="shared" si="10"/>
        <v>0</v>
      </c>
      <c r="BI24" s="18">
        <f t="shared" si="10"/>
        <v>0</v>
      </c>
      <c r="BJ24" s="18">
        <f t="shared" si="10"/>
        <v>0</v>
      </c>
      <c r="BK24" s="18">
        <f t="shared" si="10"/>
        <v>0</v>
      </c>
      <c r="BL24" s="18">
        <f t="shared" si="10"/>
        <v>0</v>
      </c>
      <c r="BM24" s="18">
        <f t="shared" si="10"/>
        <v>0</v>
      </c>
      <c r="BN24" s="18">
        <f t="shared" si="10"/>
        <v>0</v>
      </c>
      <c r="BO24" s="18">
        <f t="shared" si="10"/>
        <v>0</v>
      </c>
      <c r="BP24" s="18">
        <f t="shared" si="10"/>
        <v>0</v>
      </c>
      <c r="BQ24" s="18">
        <f t="shared" ref="BQ24:CY24" si="11">SUM(BQ107)</f>
        <v>0</v>
      </c>
      <c r="BR24" s="18">
        <f t="shared" si="11"/>
        <v>0</v>
      </c>
      <c r="BS24" s="18">
        <f t="shared" si="11"/>
        <v>0</v>
      </c>
      <c r="BT24" s="18">
        <f t="shared" si="11"/>
        <v>0</v>
      </c>
      <c r="BU24" s="18">
        <f t="shared" si="11"/>
        <v>0</v>
      </c>
      <c r="BV24" s="18">
        <f t="shared" si="11"/>
        <v>0</v>
      </c>
      <c r="BW24" s="18">
        <f t="shared" si="11"/>
        <v>0</v>
      </c>
      <c r="BX24" s="18">
        <f t="shared" si="11"/>
        <v>0</v>
      </c>
      <c r="BY24" s="18">
        <f t="shared" si="11"/>
        <v>0</v>
      </c>
      <c r="BZ24" s="18">
        <f t="shared" si="11"/>
        <v>0</v>
      </c>
      <c r="CA24" s="18">
        <f t="shared" si="11"/>
        <v>0</v>
      </c>
      <c r="CB24" s="18">
        <f t="shared" si="11"/>
        <v>0</v>
      </c>
      <c r="CC24" s="18">
        <f t="shared" si="11"/>
        <v>0</v>
      </c>
      <c r="CD24" s="18">
        <f t="shared" si="11"/>
        <v>0</v>
      </c>
      <c r="CE24" s="18">
        <f t="shared" si="11"/>
        <v>0</v>
      </c>
      <c r="CF24" s="18">
        <f t="shared" si="11"/>
        <v>0</v>
      </c>
      <c r="CG24" s="18">
        <f t="shared" si="11"/>
        <v>0</v>
      </c>
      <c r="CH24" s="18">
        <f t="shared" si="11"/>
        <v>0</v>
      </c>
      <c r="CI24" s="18">
        <f t="shared" si="11"/>
        <v>0</v>
      </c>
      <c r="CJ24" s="18">
        <f t="shared" si="11"/>
        <v>0</v>
      </c>
      <c r="CK24" s="18">
        <f t="shared" si="11"/>
        <v>0</v>
      </c>
      <c r="CL24" s="18">
        <f t="shared" si="11"/>
        <v>0</v>
      </c>
      <c r="CM24" s="18">
        <f t="shared" si="11"/>
        <v>0</v>
      </c>
      <c r="CN24" s="18">
        <f t="shared" si="11"/>
        <v>0</v>
      </c>
      <c r="CO24" s="18">
        <f t="shared" si="11"/>
        <v>0</v>
      </c>
      <c r="CP24" s="18">
        <f t="shared" si="11"/>
        <v>0</v>
      </c>
      <c r="CQ24" s="18">
        <f t="shared" si="11"/>
        <v>0</v>
      </c>
      <c r="CR24" s="18">
        <f t="shared" si="11"/>
        <v>0</v>
      </c>
      <c r="CS24" s="18">
        <f t="shared" si="11"/>
        <v>0</v>
      </c>
      <c r="CT24" s="18">
        <f t="shared" si="11"/>
        <v>0</v>
      </c>
      <c r="CU24" s="18">
        <f t="shared" si="11"/>
        <v>0</v>
      </c>
      <c r="CV24" s="18">
        <f t="shared" si="11"/>
        <v>0</v>
      </c>
      <c r="CW24" s="18">
        <f t="shared" si="11"/>
        <v>0</v>
      </c>
      <c r="CX24" s="18">
        <f t="shared" si="11"/>
        <v>0</v>
      </c>
      <c r="CY24" s="18">
        <f t="shared" si="11"/>
        <v>0</v>
      </c>
      <c r="CZ24" s="1" t="s">
        <v>64</v>
      </c>
    </row>
    <row r="25" spans="1:104" x14ac:dyDescent="0.25">
      <c r="A25" s="27" t="s">
        <v>359</v>
      </c>
      <c r="B25" s="27" t="s">
        <v>360</v>
      </c>
      <c r="C25" s="27" t="s">
        <v>155</v>
      </c>
      <c r="D25" s="18">
        <f>SUM(D110)</f>
        <v>141.76540371431395</v>
      </c>
      <c r="E25" s="18">
        <f t="shared" ref="E25:BP25" si="12">SUM(E110)</f>
        <v>141.98741395888098</v>
      </c>
      <c r="F25" s="18">
        <f t="shared" si="12"/>
        <v>0</v>
      </c>
      <c r="G25" s="18">
        <f t="shared" si="12"/>
        <v>0</v>
      </c>
      <c r="H25" s="18">
        <f t="shared" si="12"/>
        <v>0</v>
      </c>
      <c r="I25" s="18">
        <f t="shared" si="12"/>
        <v>0</v>
      </c>
      <c r="J25" s="18">
        <f t="shared" si="12"/>
        <v>0</v>
      </c>
      <c r="K25" s="18">
        <f t="shared" si="12"/>
        <v>0</v>
      </c>
      <c r="L25" s="18">
        <f t="shared" si="12"/>
        <v>0</v>
      </c>
      <c r="M25" s="18">
        <f t="shared" si="12"/>
        <v>0</v>
      </c>
      <c r="N25" s="18">
        <f t="shared" si="12"/>
        <v>0</v>
      </c>
      <c r="O25" s="18">
        <f t="shared" si="12"/>
        <v>0</v>
      </c>
      <c r="P25" s="18">
        <f t="shared" si="12"/>
        <v>0</v>
      </c>
      <c r="Q25" s="18">
        <f t="shared" si="12"/>
        <v>0</v>
      </c>
      <c r="R25" s="18">
        <f t="shared" si="12"/>
        <v>0</v>
      </c>
      <c r="S25" s="18">
        <f t="shared" si="12"/>
        <v>0</v>
      </c>
      <c r="T25" s="18">
        <f t="shared" si="12"/>
        <v>0</v>
      </c>
      <c r="U25" s="18">
        <f t="shared" si="12"/>
        <v>23.174087693333334</v>
      </c>
      <c r="V25" s="18">
        <f t="shared" si="12"/>
        <v>0</v>
      </c>
      <c r="W25" s="18">
        <f t="shared" si="12"/>
        <v>0</v>
      </c>
      <c r="X25" s="18">
        <f t="shared" si="12"/>
        <v>0</v>
      </c>
      <c r="Y25" s="18">
        <f t="shared" si="12"/>
        <v>0</v>
      </c>
      <c r="Z25" s="18">
        <f t="shared" si="12"/>
        <v>2</v>
      </c>
      <c r="AA25" s="18">
        <f t="shared" si="12"/>
        <v>0</v>
      </c>
      <c r="AB25" s="18">
        <f t="shared" si="12"/>
        <v>23.174087693333334</v>
      </c>
      <c r="AC25" s="18">
        <f t="shared" si="12"/>
        <v>0</v>
      </c>
      <c r="AD25" s="18">
        <f t="shared" si="12"/>
        <v>0</v>
      </c>
      <c r="AE25" s="18">
        <f t="shared" si="12"/>
        <v>0</v>
      </c>
      <c r="AF25" s="18">
        <f t="shared" si="12"/>
        <v>0</v>
      </c>
      <c r="AG25" s="18">
        <f t="shared" si="12"/>
        <v>2</v>
      </c>
      <c r="AH25" s="18">
        <f t="shared" si="12"/>
        <v>0</v>
      </c>
      <c r="AI25" s="18">
        <v>6.0818119521709644</v>
      </c>
      <c r="AJ25" s="18">
        <f t="shared" si="12"/>
        <v>0</v>
      </c>
      <c r="AK25" s="18">
        <f t="shared" si="12"/>
        <v>0</v>
      </c>
      <c r="AL25" s="18">
        <f t="shared" si="12"/>
        <v>0</v>
      </c>
      <c r="AM25" s="18">
        <f t="shared" si="12"/>
        <v>0</v>
      </c>
      <c r="AN25" s="18">
        <f t="shared" si="12"/>
        <v>6</v>
      </c>
      <c r="AO25" s="18">
        <f t="shared" si="12"/>
        <v>0</v>
      </c>
      <c r="AP25" s="18">
        <f t="shared" si="12"/>
        <v>6.213551196737999</v>
      </c>
      <c r="AQ25" s="18">
        <f t="shared" si="12"/>
        <v>0</v>
      </c>
      <c r="AR25" s="18">
        <f t="shared" si="12"/>
        <v>0</v>
      </c>
      <c r="AS25" s="18">
        <f t="shared" si="12"/>
        <v>0</v>
      </c>
      <c r="AT25" s="18">
        <f t="shared" si="12"/>
        <v>0</v>
      </c>
      <c r="AU25" s="18">
        <f t="shared" si="12"/>
        <v>5</v>
      </c>
      <c r="AV25" s="18">
        <f t="shared" si="12"/>
        <v>0</v>
      </c>
      <c r="AW25" s="18">
        <f t="shared" si="12"/>
        <v>0</v>
      </c>
      <c r="AX25" s="18">
        <f t="shared" si="12"/>
        <v>0</v>
      </c>
      <c r="AY25" s="18">
        <f t="shared" si="12"/>
        <v>0</v>
      </c>
      <c r="AZ25" s="18">
        <f t="shared" si="12"/>
        <v>0</v>
      </c>
      <c r="BA25" s="18">
        <f t="shared" si="12"/>
        <v>0</v>
      </c>
      <c r="BB25" s="18">
        <f t="shared" si="12"/>
        <v>0</v>
      </c>
      <c r="BC25" s="18">
        <f t="shared" si="12"/>
        <v>0</v>
      </c>
      <c r="BD25" s="18">
        <f t="shared" si="12"/>
        <v>9.0271000000000004E-2</v>
      </c>
      <c r="BE25" s="18">
        <f t="shared" si="12"/>
        <v>0</v>
      </c>
      <c r="BF25" s="18">
        <f t="shared" si="12"/>
        <v>0</v>
      </c>
      <c r="BG25" s="18">
        <f t="shared" si="12"/>
        <v>0</v>
      </c>
      <c r="BH25" s="18">
        <f t="shared" si="12"/>
        <v>0</v>
      </c>
      <c r="BI25" s="18">
        <f t="shared" si="12"/>
        <v>1</v>
      </c>
      <c r="BJ25" s="18">
        <f t="shared" si="12"/>
        <v>0</v>
      </c>
      <c r="BK25" s="18">
        <f t="shared" si="12"/>
        <v>64.473412942785046</v>
      </c>
      <c r="BL25" s="18">
        <f t="shared" si="12"/>
        <v>0</v>
      </c>
      <c r="BM25" s="18">
        <f t="shared" si="12"/>
        <v>0</v>
      </c>
      <c r="BN25" s="18">
        <f t="shared" si="12"/>
        <v>0</v>
      </c>
      <c r="BO25" s="18">
        <f t="shared" si="12"/>
        <v>0</v>
      </c>
      <c r="BP25" s="18">
        <f t="shared" si="12"/>
        <v>55</v>
      </c>
      <c r="BQ25" s="18">
        <f t="shared" ref="BQ25:CY25" si="13">SUM(BQ110)</f>
        <v>0</v>
      </c>
      <c r="BR25" s="18">
        <f t="shared" si="13"/>
        <v>64.473412942785046</v>
      </c>
      <c r="BS25" s="18">
        <f t="shared" si="13"/>
        <v>0</v>
      </c>
      <c r="BT25" s="18">
        <f t="shared" si="13"/>
        <v>0</v>
      </c>
      <c r="BU25" s="18">
        <f t="shared" si="13"/>
        <v>0</v>
      </c>
      <c r="BV25" s="18">
        <f t="shared" si="13"/>
        <v>0</v>
      </c>
      <c r="BW25" s="18">
        <f t="shared" si="13"/>
        <v>55</v>
      </c>
      <c r="BX25" s="18">
        <f t="shared" si="13"/>
        <v>0</v>
      </c>
      <c r="BY25" s="18">
        <f t="shared" si="13"/>
        <v>48.036091126024608</v>
      </c>
      <c r="BZ25" s="18">
        <f t="shared" si="13"/>
        <v>0</v>
      </c>
      <c r="CA25" s="18">
        <f t="shared" si="13"/>
        <v>0</v>
      </c>
      <c r="CB25" s="18">
        <f t="shared" si="13"/>
        <v>0</v>
      </c>
      <c r="CC25" s="18">
        <f t="shared" si="13"/>
        <v>0</v>
      </c>
      <c r="CD25" s="18">
        <f t="shared" si="13"/>
        <v>2</v>
      </c>
      <c r="CE25" s="18">
        <f t="shared" si="13"/>
        <v>0</v>
      </c>
      <c r="CF25" s="18">
        <f t="shared" si="13"/>
        <v>48.036091126024608</v>
      </c>
      <c r="CG25" s="18">
        <f t="shared" si="13"/>
        <v>0</v>
      </c>
      <c r="CH25" s="18">
        <f t="shared" si="13"/>
        <v>0</v>
      </c>
      <c r="CI25" s="18">
        <f t="shared" si="13"/>
        <v>0</v>
      </c>
      <c r="CJ25" s="18">
        <f t="shared" si="13"/>
        <v>0</v>
      </c>
      <c r="CK25" s="18">
        <f t="shared" si="13"/>
        <v>2</v>
      </c>
      <c r="CL25" s="18">
        <f t="shared" si="13"/>
        <v>0</v>
      </c>
      <c r="CM25" s="18">
        <f t="shared" si="13"/>
        <v>141.76540371431395</v>
      </c>
      <c r="CN25" s="18">
        <f t="shared" si="13"/>
        <v>0</v>
      </c>
      <c r="CO25" s="18">
        <f t="shared" si="13"/>
        <v>0</v>
      </c>
      <c r="CP25" s="18">
        <f t="shared" si="13"/>
        <v>0</v>
      </c>
      <c r="CQ25" s="18">
        <f t="shared" si="13"/>
        <v>0</v>
      </c>
      <c r="CR25" s="18">
        <f t="shared" si="13"/>
        <v>66</v>
      </c>
      <c r="CS25" s="18">
        <f t="shared" si="13"/>
        <v>0</v>
      </c>
      <c r="CT25" s="18">
        <f t="shared" si="13"/>
        <v>141.98741395888098</v>
      </c>
      <c r="CU25" s="18">
        <f t="shared" si="13"/>
        <v>0</v>
      </c>
      <c r="CV25" s="18">
        <f t="shared" si="13"/>
        <v>0</v>
      </c>
      <c r="CW25" s="18">
        <f>SUM(CW110)</f>
        <v>0</v>
      </c>
      <c r="CX25" s="18">
        <f t="shared" si="13"/>
        <v>0</v>
      </c>
      <c r="CY25" s="18">
        <f t="shared" si="13"/>
        <v>65</v>
      </c>
      <c r="CZ25" s="1" t="s">
        <v>64</v>
      </c>
    </row>
    <row r="26" spans="1:104" x14ac:dyDescent="0.25">
      <c r="A26" s="2"/>
      <c r="B26" s="2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1"/>
    </row>
    <row r="27" spans="1:104" x14ac:dyDescent="0.25">
      <c r="A27" s="77" t="s">
        <v>65</v>
      </c>
      <c r="B27" s="78" t="s">
        <v>148</v>
      </c>
      <c r="C27" s="79" t="s">
        <v>64</v>
      </c>
      <c r="D27" s="7">
        <f>D28+D55+D110</f>
        <v>942.12012247874588</v>
      </c>
      <c r="E27" s="7">
        <f>E28+E55+E110</f>
        <v>919.11680055124475</v>
      </c>
      <c r="F27" s="7" t="s">
        <v>64</v>
      </c>
      <c r="G27" s="6" t="s">
        <v>64</v>
      </c>
      <c r="H27" s="6" t="s">
        <v>64</v>
      </c>
      <c r="I27" s="6" t="s">
        <v>64</v>
      </c>
      <c r="J27" s="6" t="s">
        <v>64</v>
      </c>
      <c r="K27" s="6" t="s">
        <v>64</v>
      </c>
      <c r="L27" s="6" t="s">
        <v>64</v>
      </c>
      <c r="M27" s="7" t="s">
        <v>64</v>
      </c>
      <c r="N27" s="6" t="s">
        <v>64</v>
      </c>
      <c r="O27" s="6" t="s">
        <v>64</v>
      </c>
      <c r="P27" s="6" t="s">
        <v>64</v>
      </c>
      <c r="Q27" s="6" t="s">
        <v>64</v>
      </c>
      <c r="R27" s="6" t="s">
        <v>64</v>
      </c>
      <c r="S27" s="6" t="s">
        <v>64</v>
      </c>
      <c r="T27" s="7" t="s">
        <v>64</v>
      </c>
      <c r="U27" s="7">
        <f>U28+U55+U110</f>
        <v>183.08818592666671</v>
      </c>
      <c r="V27" s="7">
        <f>SUM(V28,V55,V110)</f>
        <v>64.260000000000005</v>
      </c>
      <c r="W27" s="7">
        <f t="shared" ref="W27:AG27" si="14">SUM(W28,W55,W110)</f>
        <v>0</v>
      </c>
      <c r="X27" s="7">
        <f t="shared" si="14"/>
        <v>8.3970000000000002</v>
      </c>
      <c r="Y27" s="7">
        <f t="shared" si="14"/>
        <v>0</v>
      </c>
      <c r="Z27" s="7">
        <f t="shared" si="14"/>
        <v>11</v>
      </c>
      <c r="AA27" s="7">
        <f t="shared" si="14"/>
        <v>0</v>
      </c>
      <c r="AB27" s="7">
        <f t="shared" si="14"/>
        <v>182.3161777433333</v>
      </c>
      <c r="AC27" s="7">
        <f t="shared" si="14"/>
        <v>64.260000000000005</v>
      </c>
      <c r="AD27" s="7">
        <f t="shared" si="14"/>
        <v>0</v>
      </c>
      <c r="AE27" s="7">
        <f t="shared" si="14"/>
        <v>12.896999999999998</v>
      </c>
      <c r="AF27" s="7">
        <f t="shared" si="14"/>
        <v>0</v>
      </c>
      <c r="AG27" s="7">
        <f t="shared" si="14"/>
        <v>11</v>
      </c>
      <c r="AH27" s="7">
        <f t="shared" ref="AH27" si="15">AH55+AH110</f>
        <v>0</v>
      </c>
      <c r="AI27" s="7">
        <f>SUM(AI28,AI55,AI110)</f>
        <v>325.85782815077596</v>
      </c>
      <c r="AJ27" s="7">
        <f t="shared" ref="AJ27:AN27" si="16">SUM(AJ28,AJ55,AJ110)</f>
        <v>12.6</v>
      </c>
      <c r="AK27" s="7">
        <f t="shared" si="16"/>
        <v>0</v>
      </c>
      <c r="AL27" s="7">
        <f t="shared" si="16"/>
        <v>26.852</v>
      </c>
      <c r="AM27" s="7">
        <f t="shared" si="16"/>
        <v>0</v>
      </c>
      <c r="AN27" s="7">
        <f t="shared" si="16"/>
        <v>9</v>
      </c>
      <c r="AO27" s="7">
        <f t="shared" ref="AO27" si="17">AO55+AO110</f>
        <v>0</v>
      </c>
      <c r="AP27" s="7">
        <f t="shared" ref="AP27:CK27" si="18">SUM(AP28,AP55,AP110)</f>
        <v>283.25603027673804</v>
      </c>
      <c r="AQ27" s="7">
        <f t="shared" si="18"/>
        <v>12.6</v>
      </c>
      <c r="AR27" s="7">
        <f t="shared" si="18"/>
        <v>0</v>
      </c>
      <c r="AS27" s="7">
        <f t="shared" si="18"/>
        <v>17.600999999999999</v>
      </c>
      <c r="AT27" s="7">
        <f t="shared" si="18"/>
        <v>0</v>
      </c>
      <c r="AU27" s="7">
        <f t="shared" si="18"/>
        <v>9</v>
      </c>
      <c r="AV27" s="7">
        <f t="shared" si="18"/>
        <v>0</v>
      </c>
      <c r="AW27" s="7">
        <f t="shared" si="18"/>
        <v>132.48358058881325</v>
      </c>
      <c r="AX27" s="7">
        <f t="shared" si="18"/>
        <v>10</v>
      </c>
      <c r="AY27" s="7">
        <f t="shared" si="18"/>
        <v>0</v>
      </c>
      <c r="AZ27" s="7">
        <f t="shared" si="18"/>
        <v>0</v>
      </c>
      <c r="BA27" s="7">
        <f t="shared" si="18"/>
        <v>0</v>
      </c>
      <c r="BB27" s="7">
        <f t="shared" si="18"/>
        <v>36</v>
      </c>
      <c r="BC27" s="7">
        <f t="shared" si="18"/>
        <v>0</v>
      </c>
      <c r="BD27" s="7">
        <f>SUM(BD28,BD55,BD110)</f>
        <v>152.08222020535001</v>
      </c>
      <c r="BE27" s="7">
        <f t="shared" si="18"/>
        <v>40</v>
      </c>
      <c r="BF27" s="7">
        <f t="shared" si="18"/>
        <v>0</v>
      </c>
      <c r="BG27" s="7">
        <f t="shared" si="18"/>
        <v>16.350000000000001</v>
      </c>
      <c r="BH27" s="7">
        <f t="shared" si="18"/>
        <v>0</v>
      </c>
      <c r="BI27" s="7">
        <f t="shared" si="18"/>
        <v>31</v>
      </c>
      <c r="BJ27" s="7">
        <f t="shared" si="18"/>
        <v>0</v>
      </c>
      <c r="BK27" s="7">
        <f t="shared" si="18"/>
        <v>150.51095203449637</v>
      </c>
      <c r="BL27" s="7">
        <f t="shared" si="18"/>
        <v>36</v>
      </c>
      <c r="BM27" s="7">
        <f t="shared" si="18"/>
        <v>0</v>
      </c>
      <c r="BN27" s="7">
        <f t="shared" si="18"/>
        <v>2.548</v>
      </c>
      <c r="BO27" s="7">
        <f t="shared" si="18"/>
        <v>0</v>
      </c>
      <c r="BP27" s="7">
        <f t="shared" si="18"/>
        <v>60</v>
      </c>
      <c r="BQ27" s="7">
        <f t="shared" si="18"/>
        <v>0</v>
      </c>
      <c r="BR27" s="7">
        <f t="shared" si="18"/>
        <v>150.51095203449637</v>
      </c>
      <c r="BS27" s="7">
        <f t="shared" si="18"/>
        <v>36</v>
      </c>
      <c r="BT27" s="7">
        <f t="shared" si="18"/>
        <v>0</v>
      </c>
      <c r="BU27" s="7">
        <f t="shared" si="18"/>
        <v>2.548</v>
      </c>
      <c r="BV27" s="7">
        <f t="shared" si="18"/>
        <v>0</v>
      </c>
      <c r="BW27" s="7">
        <f t="shared" si="18"/>
        <v>60</v>
      </c>
      <c r="BX27" s="7">
        <f t="shared" si="18"/>
        <v>0</v>
      </c>
      <c r="BY27" s="7">
        <f t="shared" si="18"/>
        <v>150.95142029132705</v>
      </c>
      <c r="BZ27" s="7">
        <f t="shared" si="18"/>
        <v>20</v>
      </c>
      <c r="CA27" s="7">
        <f t="shared" si="18"/>
        <v>0</v>
      </c>
      <c r="CB27" s="7">
        <f t="shared" si="18"/>
        <v>0</v>
      </c>
      <c r="CC27" s="7">
        <f t="shared" si="18"/>
        <v>0</v>
      </c>
      <c r="CD27" s="7">
        <f t="shared" si="18"/>
        <v>14</v>
      </c>
      <c r="CE27" s="7">
        <f t="shared" si="18"/>
        <v>0</v>
      </c>
      <c r="CF27" s="7">
        <f t="shared" si="18"/>
        <v>150.95142029132705</v>
      </c>
      <c r="CG27" s="7">
        <f t="shared" si="18"/>
        <v>20</v>
      </c>
      <c r="CH27" s="7">
        <f t="shared" si="18"/>
        <v>0</v>
      </c>
      <c r="CI27" s="7">
        <f t="shared" si="18"/>
        <v>0</v>
      </c>
      <c r="CJ27" s="7">
        <f t="shared" si="18"/>
        <v>0</v>
      </c>
      <c r="CK27" s="7">
        <f t="shared" si="18"/>
        <v>14</v>
      </c>
      <c r="CL27" s="7" t="s">
        <v>64</v>
      </c>
      <c r="CM27" s="7">
        <f>CM28+CM55+CM110</f>
        <v>942.12012247874588</v>
      </c>
      <c r="CN27" s="7">
        <f>CN28+CN55+CN110</f>
        <v>142.86000000000001</v>
      </c>
      <c r="CO27" s="7">
        <f>SUM(CO28,CO55,CO110)</f>
        <v>0</v>
      </c>
      <c r="CP27" s="7">
        <f>SUM(CP28,CP55,CP110)</f>
        <v>37.796999999999997</v>
      </c>
      <c r="CQ27" s="7">
        <f>SUM(CQ28,CQ55,CQ110)</f>
        <v>0</v>
      </c>
      <c r="CR27" s="7">
        <f>SUM(CR28,CR55,CR110)</f>
        <v>131</v>
      </c>
      <c r="CS27" s="7" t="s">
        <v>64</v>
      </c>
      <c r="CT27" s="7">
        <f>CT28+CT55+CT110</f>
        <v>919.11680055124475</v>
      </c>
      <c r="CU27" s="7">
        <f>CU28+CU55+CU110</f>
        <v>172.86</v>
      </c>
      <c r="CV27" s="7">
        <f>SUM(CV28,CV55,CV110)</f>
        <v>0</v>
      </c>
      <c r="CW27" s="7">
        <f>SUM(CW28,CW55,CW110)</f>
        <v>49.396000000000001</v>
      </c>
      <c r="CX27" s="7">
        <f>SUM(CX28,CX55,CX110)</f>
        <v>0</v>
      </c>
      <c r="CY27" s="7">
        <f>SUM(CY28,CY55,CY110)</f>
        <v>125</v>
      </c>
      <c r="CZ27" s="8" t="s">
        <v>64</v>
      </c>
    </row>
    <row r="28" spans="1:104" x14ac:dyDescent="0.25">
      <c r="A28" s="30" t="s">
        <v>66</v>
      </c>
      <c r="B28" s="31" t="s">
        <v>67</v>
      </c>
      <c r="C28" s="6" t="s">
        <v>155</v>
      </c>
      <c r="D28" s="7">
        <f>D32+D50</f>
        <v>306.03970203840282</v>
      </c>
      <c r="E28" s="7">
        <f>E32+E50</f>
        <v>294.48629797000001</v>
      </c>
      <c r="F28" s="7" t="s">
        <v>64</v>
      </c>
      <c r="G28" s="6" t="s">
        <v>64</v>
      </c>
      <c r="H28" s="6" t="s">
        <v>64</v>
      </c>
      <c r="I28" s="6" t="s">
        <v>64</v>
      </c>
      <c r="J28" s="6" t="s">
        <v>64</v>
      </c>
      <c r="K28" s="6" t="s">
        <v>64</v>
      </c>
      <c r="L28" s="6" t="s">
        <v>64</v>
      </c>
      <c r="M28" s="7" t="s">
        <v>64</v>
      </c>
      <c r="N28" s="6" t="s">
        <v>64</v>
      </c>
      <c r="O28" s="6" t="s">
        <v>64</v>
      </c>
      <c r="P28" s="6" t="s">
        <v>64</v>
      </c>
      <c r="Q28" s="6" t="s">
        <v>64</v>
      </c>
      <c r="R28" s="6" t="s">
        <v>64</v>
      </c>
      <c r="S28" s="6" t="s">
        <v>64</v>
      </c>
      <c r="T28" s="8">
        <f>SUM(T29:T38:T41:T50)</f>
        <v>0</v>
      </c>
      <c r="U28" s="7">
        <f>U29+U38+U41+U50</f>
        <v>56.794548353333361</v>
      </c>
      <c r="V28" s="7">
        <f>V29+V38+V41+V50</f>
        <v>1.26</v>
      </c>
      <c r="W28" s="7">
        <f t="shared" ref="W28:CF28" si="19">W29+W38+W41+W50</f>
        <v>0</v>
      </c>
      <c r="X28" s="7">
        <f t="shared" si="19"/>
        <v>1.8</v>
      </c>
      <c r="Y28" s="7">
        <f t="shared" si="19"/>
        <v>0</v>
      </c>
      <c r="Z28" s="7">
        <f t="shared" si="19"/>
        <v>0</v>
      </c>
      <c r="AA28" s="7">
        <v>0</v>
      </c>
      <c r="AB28" s="7">
        <f t="shared" si="19"/>
        <v>56.022540169999999</v>
      </c>
      <c r="AC28" s="7">
        <f t="shared" si="19"/>
        <v>1.26</v>
      </c>
      <c r="AD28" s="7">
        <f t="shared" si="19"/>
        <v>0</v>
      </c>
      <c r="AE28" s="7">
        <f t="shared" si="19"/>
        <v>6.3</v>
      </c>
      <c r="AF28" s="7">
        <f t="shared" si="19"/>
        <v>0</v>
      </c>
      <c r="AG28" s="7">
        <f t="shared" si="19"/>
        <v>0</v>
      </c>
      <c r="AH28" s="7">
        <v>0</v>
      </c>
      <c r="AI28" s="7">
        <f>AI29+AI38+AI41+AI50</f>
        <v>250.0171648684028</v>
      </c>
      <c r="AJ28" s="7">
        <f t="shared" si="19"/>
        <v>12.6</v>
      </c>
      <c r="AK28" s="7">
        <f t="shared" si="19"/>
        <v>0</v>
      </c>
      <c r="AL28" s="7">
        <f t="shared" si="19"/>
        <v>21.622</v>
      </c>
      <c r="AM28" s="7">
        <f t="shared" si="19"/>
        <v>0</v>
      </c>
      <c r="AN28" s="7">
        <f t="shared" si="19"/>
        <v>0</v>
      </c>
      <c r="AO28" s="7">
        <v>0</v>
      </c>
      <c r="AP28" s="7">
        <f t="shared" si="19"/>
        <v>210.76906879999999</v>
      </c>
      <c r="AQ28" s="7">
        <f t="shared" si="19"/>
        <v>12.6</v>
      </c>
      <c r="AR28" s="7">
        <f t="shared" si="19"/>
        <v>0</v>
      </c>
      <c r="AS28" s="7">
        <f t="shared" si="19"/>
        <v>12.370999999999999</v>
      </c>
      <c r="AT28" s="7">
        <f t="shared" si="19"/>
        <v>0</v>
      </c>
      <c r="AU28" s="7">
        <f t="shared" si="19"/>
        <v>0</v>
      </c>
      <c r="AV28" s="7">
        <v>0</v>
      </c>
      <c r="AW28" s="7">
        <f t="shared" si="19"/>
        <v>0</v>
      </c>
      <c r="AX28" s="7">
        <f t="shared" si="19"/>
        <v>0</v>
      </c>
      <c r="AY28" s="7">
        <f t="shared" si="19"/>
        <v>0</v>
      </c>
      <c r="AZ28" s="7">
        <f t="shared" si="19"/>
        <v>0</v>
      </c>
      <c r="BA28" s="7">
        <f t="shared" si="19"/>
        <v>0</v>
      </c>
      <c r="BB28" s="7">
        <f t="shared" si="19"/>
        <v>0</v>
      </c>
      <c r="BC28" s="7">
        <v>0</v>
      </c>
      <c r="BD28" s="7">
        <f t="shared" si="19"/>
        <v>27.694689</v>
      </c>
      <c r="BE28" s="7">
        <f t="shared" si="19"/>
        <v>0</v>
      </c>
      <c r="BF28" s="7">
        <f t="shared" si="19"/>
        <v>0</v>
      </c>
      <c r="BG28" s="7">
        <f t="shared" si="19"/>
        <v>9.9599999999999991</v>
      </c>
      <c r="BH28" s="7">
        <f t="shared" si="19"/>
        <v>0</v>
      </c>
      <c r="BI28" s="7">
        <f t="shared" si="19"/>
        <v>0</v>
      </c>
      <c r="BJ28" s="7">
        <v>0</v>
      </c>
      <c r="BK28" s="7">
        <f t="shared" si="19"/>
        <v>0</v>
      </c>
      <c r="BL28" s="7">
        <f t="shared" si="19"/>
        <v>0</v>
      </c>
      <c r="BM28" s="7">
        <f t="shared" si="19"/>
        <v>0</v>
      </c>
      <c r="BN28" s="7">
        <f t="shared" si="19"/>
        <v>0</v>
      </c>
      <c r="BO28" s="7">
        <f t="shared" si="19"/>
        <v>0</v>
      </c>
      <c r="BP28" s="7">
        <f t="shared" si="19"/>
        <v>0</v>
      </c>
      <c r="BQ28" s="7">
        <v>0</v>
      </c>
      <c r="BR28" s="7">
        <f t="shared" si="19"/>
        <v>0</v>
      </c>
      <c r="BS28" s="7">
        <f t="shared" si="19"/>
        <v>0</v>
      </c>
      <c r="BT28" s="7">
        <f t="shared" si="19"/>
        <v>0</v>
      </c>
      <c r="BU28" s="7">
        <f t="shared" si="19"/>
        <v>0</v>
      </c>
      <c r="BV28" s="7">
        <f t="shared" si="19"/>
        <v>0</v>
      </c>
      <c r="BW28" s="7">
        <f t="shared" si="19"/>
        <v>0</v>
      </c>
      <c r="BX28" s="7">
        <v>0</v>
      </c>
      <c r="BY28" s="7">
        <f t="shared" si="19"/>
        <v>0</v>
      </c>
      <c r="BZ28" s="7">
        <f t="shared" si="19"/>
        <v>0</v>
      </c>
      <c r="CA28" s="7">
        <f t="shared" si="19"/>
        <v>0</v>
      </c>
      <c r="CB28" s="7">
        <f t="shared" si="19"/>
        <v>0</v>
      </c>
      <c r="CC28" s="7">
        <f t="shared" si="19"/>
        <v>0</v>
      </c>
      <c r="CD28" s="7">
        <f t="shared" si="19"/>
        <v>0</v>
      </c>
      <c r="CE28" s="7">
        <f t="shared" si="19"/>
        <v>0</v>
      </c>
      <c r="CF28" s="7">
        <f t="shared" si="19"/>
        <v>0</v>
      </c>
      <c r="CG28" s="7">
        <f t="shared" ref="CG28:CK28" si="20">SUM(CG32,CG50)</f>
        <v>0</v>
      </c>
      <c r="CH28" s="7">
        <f t="shared" si="20"/>
        <v>0</v>
      </c>
      <c r="CI28" s="7">
        <f t="shared" si="20"/>
        <v>0</v>
      </c>
      <c r="CJ28" s="7">
        <f t="shared" si="20"/>
        <v>0</v>
      </c>
      <c r="CK28" s="7">
        <f t="shared" si="20"/>
        <v>0</v>
      </c>
      <c r="CL28" s="8" t="s">
        <v>64</v>
      </c>
      <c r="CM28" s="7">
        <f>CM32+CM50</f>
        <v>306.03970203840282</v>
      </c>
      <c r="CN28" s="7">
        <f t="shared" ref="CN28:CY28" si="21">CN32+CN50</f>
        <v>13.86</v>
      </c>
      <c r="CO28" s="7">
        <f t="shared" si="21"/>
        <v>0</v>
      </c>
      <c r="CP28" s="7">
        <f t="shared" si="21"/>
        <v>23.421999999999997</v>
      </c>
      <c r="CQ28" s="7">
        <f t="shared" si="21"/>
        <v>0</v>
      </c>
      <c r="CR28" s="7">
        <f t="shared" si="21"/>
        <v>0</v>
      </c>
      <c r="CS28" s="8" t="s">
        <v>64</v>
      </c>
      <c r="CT28" s="7">
        <f t="shared" si="21"/>
        <v>294.48629797000001</v>
      </c>
      <c r="CU28" s="7">
        <f t="shared" si="21"/>
        <v>13.86</v>
      </c>
      <c r="CV28" s="7">
        <f t="shared" si="21"/>
        <v>0</v>
      </c>
      <c r="CW28" s="7">
        <f t="shared" si="21"/>
        <v>28.631</v>
      </c>
      <c r="CX28" s="7">
        <f t="shared" si="21"/>
        <v>0</v>
      </c>
      <c r="CY28" s="7">
        <f t="shared" si="21"/>
        <v>0</v>
      </c>
      <c r="CZ28" s="8" t="s">
        <v>64</v>
      </c>
    </row>
    <row r="29" spans="1:104" ht="31.5" x14ac:dyDescent="0.25">
      <c r="A29" s="30" t="s">
        <v>68</v>
      </c>
      <c r="B29" s="31" t="s">
        <v>69</v>
      </c>
      <c r="C29" s="6" t="s">
        <v>155</v>
      </c>
      <c r="D29" s="7" t="s">
        <v>64</v>
      </c>
      <c r="E29" s="24" t="str">
        <f>D29</f>
        <v>нд</v>
      </c>
      <c r="F29" s="6" t="s">
        <v>64</v>
      </c>
      <c r="G29" s="6" t="s">
        <v>64</v>
      </c>
      <c r="H29" s="6" t="s">
        <v>64</v>
      </c>
      <c r="I29" s="6" t="s">
        <v>64</v>
      </c>
      <c r="J29" s="6" t="s">
        <v>64</v>
      </c>
      <c r="K29" s="6" t="s">
        <v>64</v>
      </c>
      <c r="L29" s="6" t="s">
        <v>64</v>
      </c>
      <c r="M29" s="6" t="s">
        <v>64</v>
      </c>
      <c r="N29" s="6" t="s">
        <v>64</v>
      </c>
      <c r="O29" s="6" t="s">
        <v>64</v>
      </c>
      <c r="P29" s="6" t="s">
        <v>64</v>
      </c>
      <c r="Q29" s="6" t="s">
        <v>64</v>
      </c>
      <c r="R29" s="6" t="s">
        <v>64</v>
      </c>
      <c r="S29" s="6" t="s">
        <v>64</v>
      </c>
      <c r="T29" s="8">
        <f>SUM(T30:T32)</f>
        <v>0</v>
      </c>
      <c r="U29" s="7">
        <f>U32</f>
        <v>0.77201118333333296</v>
      </c>
      <c r="V29" s="8">
        <f t="shared" ref="V29:CF29" si="22">SUM(V30:V32)</f>
        <v>0</v>
      </c>
      <c r="W29" s="8">
        <f t="shared" si="22"/>
        <v>0</v>
      </c>
      <c r="X29" s="8">
        <f t="shared" si="22"/>
        <v>1.8</v>
      </c>
      <c r="Y29" s="8">
        <f t="shared" si="22"/>
        <v>0</v>
      </c>
      <c r="Z29" s="8">
        <f t="shared" si="22"/>
        <v>0</v>
      </c>
      <c r="AA29" s="8">
        <f t="shared" si="22"/>
        <v>0</v>
      </c>
      <c r="AB29" s="8">
        <f t="shared" si="22"/>
        <v>0</v>
      </c>
      <c r="AC29" s="8">
        <f t="shared" si="22"/>
        <v>0</v>
      </c>
      <c r="AD29" s="8">
        <f t="shared" si="22"/>
        <v>0</v>
      </c>
      <c r="AE29" s="8">
        <f t="shared" si="22"/>
        <v>0</v>
      </c>
      <c r="AF29" s="8">
        <f t="shared" si="22"/>
        <v>0</v>
      </c>
      <c r="AG29" s="8">
        <f t="shared" si="22"/>
        <v>0</v>
      </c>
      <c r="AH29" s="8">
        <f t="shared" si="22"/>
        <v>0</v>
      </c>
      <c r="AI29" s="8">
        <f>SUM(AI30:AI32)</f>
        <v>201.45175245799999</v>
      </c>
      <c r="AJ29" s="8">
        <f t="shared" si="22"/>
        <v>12.6</v>
      </c>
      <c r="AK29" s="8">
        <f t="shared" si="22"/>
        <v>0</v>
      </c>
      <c r="AL29" s="8">
        <f t="shared" si="22"/>
        <v>15.351999999999999</v>
      </c>
      <c r="AM29" s="8">
        <f t="shared" si="22"/>
        <v>0</v>
      </c>
      <c r="AN29" s="8">
        <f t="shared" si="22"/>
        <v>0</v>
      </c>
      <c r="AO29" s="8">
        <f t="shared" si="22"/>
        <v>0</v>
      </c>
      <c r="AP29" s="8">
        <f t="shared" si="22"/>
        <v>171.49169954999999</v>
      </c>
      <c r="AQ29" s="8">
        <f t="shared" si="22"/>
        <v>12.6</v>
      </c>
      <c r="AR29" s="8">
        <f t="shared" si="22"/>
        <v>0</v>
      </c>
      <c r="AS29" s="8">
        <f t="shared" si="22"/>
        <v>6.1009999999999991</v>
      </c>
      <c r="AT29" s="8">
        <f t="shared" si="22"/>
        <v>0</v>
      </c>
      <c r="AU29" s="8">
        <f t="shared" si="22"/>
        <v>0</v>
      </c>
      <c r="AV29" s="8">
        <f t="shared" si="22"/>
        <v>0</v>
      </c>
      <c r="AW29" s="8">
        <f t="shared" si="22"/>
        <v>0</v>
      </c>
      <c r="AX29" s="8">
        <f t="shared" si="22"/>
        <v>0</v>
      </c>
      <c r="AY29" s="8">
        <f t="shared" si="22"/>
        <v>0</v>
      </c>
      <c r="AZ29" s="8">
        <f t="shared" si="22"/>
        <v>0</v>
      </c>
      <c r="BA29" s="8">
        <f t="shared" si="22"/>
        <v>0</v>
      </c>
      <c r="BB29" s="8">
        <f t="shared" si="22"/>
        <v>0</v>
      </c>
      <c r="BC29" s="8">
        <f t="shared" si="22"/>
        <v>0</v>
      </c>
      <c r="BD29" s="8">
        <f t="shared" si="22"/>
        <v>27.694689</v>
      </c>
      <c r="BE29" s="8">
        <f t="shared" si="22"/>
        <v>0</v>
      </c>
      <c r="BF29" s="8">
        <f t="shared" si="22"/>
        <v>0</v>
      </c>
      <c r="BG29" s="8">
        <f t="shared" si="22"/>
        <v>9.9599999999999991</v>
      </c>
      <c r="BH29" s="8">
        <f t="shared" si="22"/>
        <v>0</v>
      </c>
      <c r="BI29" s="8">
        <f t="shared" si="22"/>
        <v>0</v>
      </c>
      <c r="BJ29" s="8">
        <f t="shared" si="22"/>
        <v>0</v>
      </c>
      <c r="BK29" s="8">
        <f t="shared" si="22"/>
        <v>0</v>
      </c>
      <c r="BL29" s="8">
        <f t="shared" si="22"/>
        <v>0</v>
      </c>
      <c r="BM29" s="8">
        <f t="shared" si="22"/>
        <v>0</v>
      </c>
      <c r="BN29" s="8">
        <f t="shared" si="22"/>
        <v>0</v>
      </c>
      <c r="BO29" s="8">
        <f t="shared" si="22"/>
        <v>0</v>
      </c>
      <c r="BP29" s="8">
        <f t="shared" si="22"/>
        <v>0</v>
      </c>
      <c r="BQ29" s="8">
        <f t="shared" si="22"/>
        <v>0</v>
      </c>
      <c r="BR29" s="8">
        <f t="shared" si="22"/>
        <v>0</v>
      </c>
      <c r="BS29" s="8">
        <f t="shared" si="22"/>
        <v>0</v>
      </c>
      <c r="BT29" s="8">
        <f t="shared" si="22"/>
        <v>0</v>
      </c>
      <c r="BU29" s="8">
        <f t="shared" si="22"/>
        <v>0</v>
      </c>
      <c r="BV29" s="8">
        <f t="shared" si="22"/>
        <v>0</v>
      </c>
      <c r="BW29" s="8">
        <f t="shared" si="22"/>
        <v>0</v>
      </c>
      <c r="BX29" s="8">
        <f t="shared" si="22"/>
        <v>0</v>
      </c>
      <c r="BY29" s="8">
        <f t="shared" si="22"/>
        <v>0</v>
      </c>
      <c r="BZ29" s="8">
        <f t="shared" si="22"/>
        <v>0</v>
      </c>
      <c r="CA29" s="8">
        <f t="shared" si="22"/>
        <v>0</v>
      </c>
      <c r="CB29" s="8">
        <f t="shared" si="22"/>
        <v>0</v>
      </c>
      <c r="CC29" s="8">
        <f t="shared" si="22"/>
        <v>0</v>
      </c>
      <c r="CD29" s="8">
        <f t="shared" si="22"/>
        <v>0</v>
      </c>
      <c r="CE29" s="8">
        <f t="shared" si="22"/>
        <v>0</v>
      </c>
      <c r="CF29" s="8">
        <f t="shared" si="22"/>
        <v>0</v>
      </c>
      <c r="CG29" s="8">
        <f t="shared" ref="CG29:CT29" si="23">SUM(CG30:CG32)</f>
        <v>0</v>
      </c>
      <c r="CH29" s="8">
        <f t="shared" si="23"/>
        <v>0</v>
      </c>
      <c r="CI29" s="8">
        <f t="shared" si="23"/>
        <v>0</v>
      </c>
      <c r="CJ29" s="8">
        <f t="shared" si="23"/>
        <v>0</v>
      </c>
      <c r="CK29" s="8">
        <f t="shared" si="23"/>
        <v>0</v>
      </c>
      <c r="CL29" s="8">
        <f t="shared" si="23"/>
        <v>0</v>
      </c>
      <c r="CM29" s="8">
        <f t="shared" si="23"/>
        <v>201.45175245799999</v>
      </c>
      <c r="CN29" s="8">
        <f t="shared" si="23"/>
        <v>12.6</v>
      </c>
      <c r="CO29" s="8">
        <f t="shared" si="23"/>
        <v>0</v>
      </c>
      <c r="CP29" s="8">
        <f t="shared" si="23"/>
        <v>17.151999999999997</v>
      </c>
      <c r="CQ29" s="8">
        <f t="shared" si="23"/>
        <v>0</v>
      </c>
      <c r="CR29" s="8">
        <f t="shared" si="23"/>
        <v>0</v>
      </c>
      <c r="CS29" s="8">
        <f t="shared" si="23"/>
        <v>0</v>
      </c>
      <c r="CT29" s="8">
        <f t="shared" si="23"/>
        <v>199.18638854999998</v>
      </c>
      <c r="CU29" s="8" t="s">
        <v>64</v>
      </c>
      <c r="CV29" s="8" t="s">
        <v>64</v>
      </c>
      <c r="CW29" s="8" t="s">
        <v>64</v>
      </c>
      <c r="CX29" s="8" t="s">
        <v>64</v>
      </c>
      <c r="CY29" s="8" t="s">
        <v>64</v>
      </c>
      <c r="CZ29" s="8" t="s">
        <v>64</v>
      </c>
    </row>
    <row r="30" spans="1:104" ht="31.5" x14ac:dyDescent="0.25">
      <c r="A30" s="30" t="s">
        <v>70</v>
      </c>
      <c r="B30" s="31" t="s">
        <v>71</v>
      </c>
      <c r="C30" s="6" t="s">
        <v>155</v>
      </c>
      <c r="D30" s="7" t="s">
        <v>64</v>
      </c>
      <c r="E30" s="7" t="str">
        <f>D30</f>
        <v>нд</v>
      </c>
      <c r="F30" s="6" t="s">
        <v>64</v>
      </c>
      <c r="G30" s="6" t="s">
        <v>64</v>
      </c>
      <c r="H30" s="6" t="s">
        <v>64</v>
      </c>
      <c r="I30" s="6" t="s">
        <v>64</v>
      </c>
      <c r="J30" s="6" t="s">
        <v>64</v>
      </c>
      <c r="K30" s="6" t="s">
        <v>64</v>
      </c>
      <c r="L30" s="6" t="s">
        <v>64</v>
      </c>
      <c r="M30" s="6" t="s">
        <v>64</v>
      </c>
      <c r="N30" s="6" t="s">
        <v>64</v>
      </c>
      <c r="O30" s="6" t="s">
        <v>64</v>
      </c>
      <c r="P30" s="6" t="s">
        <v>64</v>
      </c>
      <c r="Q30" s="6" t="s">
        <v>64</v>
      </c>
      <c r="R30" s="6" t="s">
        <v>64</v>
      </c>
      <c r="S30" s="6" t="s">
        <v>64</v>
      </c>
      <c r="T30" s="8" t="s">
        <v>64</v>
      </c>
      <c r="U30" s="8" t="s">
        <v>64</v>
      </c>
      <c r="V30" s="8" t="s">
        <v>64</v>
      </c>
      <c r="W30" s="8" t="s">
        <v>64</v>
      </c>
      <c r="X30" s="8" t="s">
        <v>64</v>
      </c>
      <c r="Y30" s="8" t="s">
        <v>64</v>
      </c>
      <c r="Z30" s="8" t="s">
        <v>64</v>
      </c>
      <c r="AA30" s="8" t="s">
        <v>64</v>
      </c>
      <c r="AB30" s="8" t="s">
        <v>64</v>
      </c>
      <c r="AC30" s="8" t="s">
        <v>64</v>
      </c>
      <c r="AD30" s="8" t="s">
        <v>64</v>
      </c>
      <c r="AE30" s="8" t="s">
        <v>64</v>
      </c>
      <c r="AF30" s="8" t="s">
        <v>64</v>
      </c>
      <c r="AG30" s="8" t="s">
        <v>64</v>
      </c>
      <c r="AH30" s="8" t="s">
        <v>64</v>
      </c>
      <c r="AI30" s="8" t="s">
        <v>64</v>
      </c>
      <c r="AJ30" s="8" t="s">
        <v>64</v>
      </c>
      <c r="AK30" s="8" t="s">
        <v>64</v>
      </c>
      <c r="AL30" s="8" t="s">
        <v>64</v>
      </c>
      <c r="AM30" s="8" t="s">
        <v>64</v>
      </c>
      <c r="AN30" s="8" t="s">
        <v>64</v>
      </c>
      <c r="AO30" s="8" t="s">
        <v>64</v>
      </c>
      <c r="AP30" s="7" t="str">
        <f>AI30</f>
        <v>нд</v>
      </c>
      <c r="AQ30" s="7" t="str">
        <f t="shared" ref="AQ30:AU46" si="24">AJ30</f>
        <v>нд</v>
      </c>
      <c r="AR30" s="7" t="str">
        <f t="shared" si="24"/>
        <v>нд</v>
      </c>
      <c r="AS30" s="7" t="str">
        <f t="shared" si="24"/>
        <v>нд</v>
      </c>
      <c r="AT30" s="7" t="str">
        <f t="shared" si="24"/>
        <v>нд</v>
      </c>
      <c r="AU30" s="7" t="str">
        <f t="shared" si="24"/>
        <v>нд</v>
      </c>
      <c r="AV30" s="7" t="str">
        <f t="shared" ref="AV30:AV31" si="25">AO30</f>
        <v>нд</v>
      </c>
      <c r="AW30" s="7" t="str">
        <f t="shared" ref="AW30:AW31" si="26">AP30</f>
        <v>нд</v>
      </c>
      <c r="AX30" s="7" t="str">
        <f t="shared" ref="AX30:AX31" si="27">AQ30</f>
        <v>нд</v>
      </c>
      <c r="AY30" s="7" t="str">
        <f t="shared" ref="AY30:AY31" si="28">AR30</f>
        <v>нд</v>
      </c>
      <c r="AZ30" s="7" t="str">
        <f t="shared" ref="AZ30:AZ31" si="29">AS30</f>
        <v>нд</v>
      </c>
      <c r="BA30" s="7" t="str">
        <f t="shared" ref="BA30:BA31" si="30">AT30</f>
        <v>нд</v>
      </c>
      <c r="BB30" s="7" t="str">
        <f t="shared" ref="BB30:BB31" si="31">AU30</f>
        <v>нд</v>
      </c>
      <c r="BC30" s="7" t="str">
        <f t="shared" ref="BC30:BC31" si="32">AV30</f>
        <v>нд</v>
      </c>
      <c r="BD30" s="7" t="str">
        <f t="shared" ref="BD30:BD31" si="33">AW30</f>
        <v>нд</v>
      </c>
      <c r="BE30" s="7" t="str">
        <f t="shared" ref="BE30:BE31" si="34">AX30</f>
        <v>нд</v>
      </c>
      <c r="BF30" s="7" t="str">
        <f t="shared" ref="BF30:BF31" si="35">AY30</f>
        <v>нд</v>
      </c>
      <c r="BG30" s="7" t="str">
        <f t="shared" ref="BG30:BG31" si="36">AZ30</f>
        <v>нд</v>
      </c>
      <c r="BH30" s="7" t="str">
        <f t="shared" ref="BH30:BH31" si="37">BA30</f>
        <v>нд</v>
      </c>
      <c r="BI30" s="7" t="str">
        <f t="shared" ref="BI30:BI31" si="38">BB30</f>
        <v>нд</v>
      </c>
      <c r="BJ30" s="7" t="str">
        <f t="shared" ref="BJ30:BJ31" si="39">BC30</f>
        <v>нд</v>
      </c>
      <c r="BK30" s="7" t="str">
        <f t="shared" ref="BK30:BK31" si="40">BD30</f>
        <v>нд</v>
      </c>
      <c r="BL30" s="7" t="str">
        <f t="shared" ref="BL30:BL31" si="41">BE30</f>
        <v>нд</v>
      </c>
      <c r="BM30" s="7" t="str">
        <f t="shared" ref="BM30:BM31" si="42">BF30</f>
        <v>нд</v>
      </c>
      <c r="BN30" s="7" t="str">
        <f t="shared" ref="BN30:BN31" si="43">BG30</f>
        <v>нд</v>
      </c>
      <c r="BO30" s="7" t="str">
        <f t="shared" ref="BO30:BO31" si="44">BH30</f>
        <v>нд</v>
      </c>
      <c r="BP30" s="7" t="str">
        <f t="shared" ref="BP30:BP31" si="45">BI30</f>
        <v>нд</v>
      </c>
      <c r="BQ30" s="7" t="str">
        <f t="shared" ref="BQ30:BQ31" si="46">BJ30</f>
        <v>нд</v>
      </c>
      <c r="BR30" s="7" t="str">
        <f t="shared" ref="BR30:BR31" si="47">BK30</f>
        <v>нд</v>
      </c>
      <c r="BS30" s="7" t="str">
        <f t="shared" ref="BS30:BS31" si="48">BL30</f>
        <v>нд</v>
      </c>
      <c r="BT30" s="7" t="str">
        <f t="shared" ref="BT30:BT31" si="49">BM30</f>
        <v>нд</v>
      </c>
      <c r="BU30" s="7" t="str">
        <f t="shared" ref="BU30:BU31" si="50">BN30</f>
        <v>нд</v>
      </c>
      <c r="BV30" s="7" t="str">
        <f t="shared" ref="BV30:BV31" si="51">BO30</f>
        <v>нд</v>
      </c>
      <c r="BW30" s="7" t="str">
        <f t="shared" ref="BW30:BW31" si="52">BP30</f>
        <v>нд</v>
      </c>
      <c r="BX30" s="7" t="str">
        <f t="shared" ref="BX30:BX31" si="53">BQ30</f>
        <v>нд</v>
      </c>
      <c r="BY30" s="7" t="str">
        <f t="shared" ref="BY30:BY31" si="54">BR30</f>
        <v>нд</v>
      </c>
      <c r="BZ30" s="7" t="str">
        <f t="shared" ref="BZ30:BZ31" si="55">BS30</f>
        <v>нд</v>
      </c>
      <c r="CA30" s="7" t="str">
        <f t="shared" ref="CA30:CA31" si="56">BT30</f>
        <v>нд</v>
      </c>
      <c r="CB30" s="7" t="str">
        <f t="shared" ref="CB30:CB31" si="57">BU30</f>
        <v>нд</v>
      </c>
      <c r="CC30" s="7" t="str">
        <f t="shared" ref="CC30:CC31" si="58">BV30</f>
        <v>нд</v>
      </c>
      <c r="CD30" s="7" t="str">
        <f t="shared" ref="CD30:CD31" si="59">BW30</f>
        <v>нд</v>
      </c>
      <c r="CE30" s="7" t="str">
        <f t="shared" ref="CE30:CE31" si="60">BX30</f>
        <v>нд</v>
      </c>
      <c r="CF30" s="7" t="str">
        <f t="shared" ref="CF30:CF31" si="61">BY30</f>
        <v>нд</v>
      </c>
      <c r="CG30" s="7" t="str">
        <f t="shared" ref="CG30:CG31" si="62">BZ30</f>
        <v>нд</v>
      </c>
      <c r="CH30" s="7" t="str">
        <f t="shared" ref="CH30:CH31" si="63">CA30</f>
        <v>нд</v>
      </c>
      <c r="CI30" s="7" t="str">
        <f t="shared" ref="CI30:CI31" si="64">CB30</f>
        <v>нд</v>
      </c>
      <c r="CJ30" s="7" t="str">
        <f t="shared" ref="CJ30:CJ31" si="65">CC30</f>
        <v>нд</v>
      </c>
      <c r="CK30" s="7" t="str">
        <f t="shared" ref="CK30:CK31" si="66">CD30</f>
        <v>нд</v>
      </c>
      <c r="CL30" s="8" t="s">
        <v>64</v>
      </c>
      <c r="CM30" s="8" t="s">
        <v>64</v>
      </c>
      <c r="CN30" s="8" t="s">
        <v>64</v>
      </c>
      <c r="CO30" s="8" t="s">
        <v>64</v>
      </c>
      <c r="CP30" s="8" t="s">
        <v>64</v>
      </c>
      <c r="CQ30" s="8" t="s">
        <v>64</v>
      </c>
      <c r="CR30" s="8" t="s">
        <v>64</v>
      </c>
      <c r="CS30" s="8" t="s">
        <v>64</v>
      </c>
      <c r="CT30" s="8" t="s">
        <v>64</v>
      </c>
      <c r="CU30" s="8" t="s">
        <v>64</v>
      </c>
      <c r="CV30" s="8" t="s">
        <v>64</v>
      </c>
      <c r="CW30" s="8" t="s">
        <v>64</v>
      </c>
      <c r="CX30" s="8" t="s">
        <v>64</v>
      </c>
      <c r="CY30" s="8" t="s">
        <v>64</v>
      </c>
      <c r="CZ30" s="8" t="s">
        <v>64</v>
      </c>
    </row>
    <row r="31" spans="1:104" ht="31.5" x14ac:dyDescent="0.25">
      <c r="A31" s="30" t="s">
        <v>72</v>
      </c>
      <c r="B31" s="31" t="s">
        <v>73</v>
      </c>
      <c r="C31" s="6" t="s">
        <v>155</v>
      </c>
      <c r="D31" s="7" t="s">
        <v>64</v>
      </c>
      <c r="E31" s="7" t="str">
        <f>D31</f>
        <v>нд</v>
      </c>
      <c r="F31" s="6" t="s">
        <v>64</v>
      </c>
      <c r="G31" s="6" t="s">
        <v>64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64</v>
      </c>
      <c r="P31" s="6" t="s">
        <v>64</v>
      </c>
      <c r="Q31" s="6" t="s">
        <v>64</v>
      </c>
      <c r="R31" s="6" t="s">
        <v>64</v>
      </c>
      <c r="S31" s="6" t="s">
        <v>64</v>
      </c>
      <c r="T31" s="8" t="s">
        <v>64</v>
      </c>
      <c r="U31" s="8" t="s">
        <v>64</v>
      </c>
      <c r="V31" s="8" t="s">
        <v>64</v>
      </c>
      <c r="W31" s="8" t="s">
        <v>64</v>
      </c>
      <c r="X31" s="8" t="s">
        <v>64</v>
      </c>
      <c r="Y31" s="8" t="s">
        <v>64</v>
      </c>
      <c r="Z31" s="8" t="s">
        <v>64</v>
      </c>
      <c r="AA31" s="8" t="s">
        <v>64</v>
      </c>
      <c r="AB31" s="8" t="s">
        <v>64</v>
      </c>
      <c r="AC31" s="8" t="s">
        <v>64</v>
      </c>
      <c r="AD31" s="8" t="s">
        <v>64</v>
      </c>
      <c r="AE31" s="8" t="s">
        <v>64</v>
      </c>
      <c r="AF31" s="8" t="s">
        <v>64</v>
      </c>
      <c r="AG31" s="8" t="s">
        <v>64</v>
      </c>
      <c r="AH31" s="8" t="s">
        <v>64</v>
      </c>
      <c r="AI31" s="8" t="s">
        <v>64</v>
      </c>
      <c r="AJ31" s="8" t="s">
        <v>64</v>
      </c>
      <c r="AK31" s="8" t="s">
        <v>64</v>
      </c>
      <c r="AL31" s="8" t="s">
        <v>64</v>
      </c>
      <c r="AM31" s="8" t="s">
        <v>64</v>
      </c>
      <c r="AN31" s="8" t="s">
        <v>64</v>
      </c>
      <c r="AO31" s="8" t="s">
        <v>64</v>
      </c>
      <c r="AP31" s="7" t="str">
        <f t="shared" ref="AP31:AT103" si="67">AI31</f>
        <v>нд</v>
      </c>
      <c r="AQ31" s="7" t="str">
        <f t="shared" si="24"/>
        <v>нд</v>
      </c>
      <c r="AR31" s="7" t="str">
        <f t="shared" si="24"/>
        <v>нд</v>
      </c>
      <c r="AS31" s="7" t="str">
        <f t="shared" si="24"/>
        <v>нд</v>
      </c>
      <c r="AT31" s="7" t="str">
        <f t="shared" si="24"/>
        <v>нд</v>
      </c>
      <c r="AU31" s="7" t="str">
        <f t="shared" si="24"/>
        <v>нд</v>
      </c>
      <c r="AV31" s="7" t="str">
        <f t="shared" si="25"/>
        <v>нд</v>
      </c>
      <c r="AW31" s="7" t="str">
        <f t="shared" si="26"/>
        <v>нд</v>
      </c>
      <c r="AX31" s="7" t="str">
        <f t="shared" si="27"/>
        <v>нд</v>
      </c>
      <c r="AY31" s="7" t="str">
        <f t="shared" si="28"/>
        <v>нд</v>
      </c>
      <c r="AZ31" s="7" t="str">
        <f t="shared" si="29"/>
        <v>нд</v>
      </c>
      <c r="BA31" s="7" t="str">
        <f t="shared" si="30"/>
        <v>нд</v>
      </c>
      <c r="BB31" s="7" t="str">
        <f t="shared" si="31"/>
        <v>нд</v>
      </c>
      <c r="BC31" s="7" t="str">
        <f t="shared" si="32"/>
        <v>нд</v>
      </c>
      <c r="BD31" s="7" t="str">
        <f t="shared" si="33"/>
        <v>нд</v>
      </c>
      <c r="BE31" s="7" t="str">
        <f t="shared" si="34"/>
        <v>нд</v>
      </c>
      <c r="BF31" s="7" t="str">
        <f t="shared" si="35"/>
        <v>нд</v>
      </c>
      <c r="BG31" s="7" t="str">
        <f t="shared" si="36"/>
        <v>нд</v>
      </c>
      <c r="BH31" s="7" t="str">
        <f t="shared" si="37"/>
        <v>нд</v>
      </c>
      <c r="BI31" s="7" t="str">
        <f t="shared" si="38"/>
        <v>нд</v>
      </c>
      <c r="BJ31" s="7" t="str">
        <f t="shared" si="39"/>
        <v>нд</v>
      </c>
      <c r="BK31" s="7" t="str">
        <f t="shared" si="40"/>
        <v>нд</v>
      </c>
      <c r="BL31" s="7" t="str">
        <f t="shared" si="41"/>
        <v>нд</v>
      </c>
      <c r="BM31" s="7" t="str">
        <f t="shared" si="42"/>
        <v>нд</v>
      </c>
      <c r="BN31" s="7" t="str">
        <f t="shared" si="43"/>
        <v>нд</v>
      </c>
      <c r="BO31" s="7" t="str">
        <f t="shared" si="44"/>
        <v>нд</v>
      </c>
      <c r="BP31" s="7" t="str">
        <f t="shared" si="45"/>
        <v>нд</v>
      </c>
      <c r="BQ31" s="7" t="str">
        <f t="shared" si="46"/>
        <v>нд</v>
      </c>
      <c r="BR31" s="7" t="str">
        <f t="shared" si="47"/>
        <v>нд</v>
      </c>
      <c r="BS31" s="7" t="str">
        <f t="shared" si="48"/>
        <v>нд</v>
      </c>
      <c r="BT31" s="7" t="str">
        <f t="shared" si="49"/>
        <v>нд</v>
      </c>
      <c r="BU31" s="7" t="str">
        <f t="shared" si="50"/>
        <v>нд</v>
      </c>
      <c r="BV31" s="7" t="str">
        <f t="shared" si="51"/>
        <v>нд</v>
      </c>
      <c r="BW31" s="7" t="str">
        <f t="shared" si="52"/>
        <v>нд</v>
      </c>
      <c r="BX31" s="7" t="str">
        <f t="shared" si="53"/>
        <v>нд</v>
      </c>
      <c r="BY31" s="7" t="str">
        <f t="shared" si="54"/>
        <v>нд</v>
      </c>
      <c r="BZ31" s="7" t="str">
        <f t="shared" si="55"/>
        <v>нд</v>
      </c>
      <c r="CA31" s="7" t="str">
        <f t="shared" si="56"/>
        <v>нд</v>
      </c>
      <c r="CB31" s="7" t="str">
        <f t="shared" si="57"/>
        <v>нд</v>
      </c>
      <c r="CC31" s="7" t="str">
        <f t="shared" si="58"/>
        <v>нд</v>
      </c>
      <c r="CD31" s="7" t="str">
        <f t="shared" si="59"/>
        <v>нд</v>
      </c>
      <c r="CE31" s="7" t="str">
        <f t="shared" si="60"/>
        <v>нд</v>
      </c>
      <c r="CF31" s="7" t="str">
        <f t="shared" si="61"/>
        <v>нд</v>
      </c>
      <c r="CG31" s="7" t="str">
        <f t="shared" si="62"/>
        <v>нд</v>
      </c>
      <c r="CH31" s="7" t="str">
        <f t="shared" si="63"/>
        <v>нд</v>
      </c>
      <c r="CI31" s="7" t="str">
        <f t="shared" si="64"/>
        <v>нд</v>
      </c>
      <c r="CJ31" s="7" t="str">
        <f t="shared" si="65"/>
        <v>нд</v>
      </c>
      <c r="CK31" s="7" t="str">
        <f t="shared" si="66"/>
        <v>нд</v>
      </c>
      <c r="CL31" s="8" t="s">
        <v>64</v>
      </c>
      <c r="CM31" s="8" t="s">
        <v>64</v>
      </c>
      <c r="CN31" s="8" t="s">
        <v>64</v>
      </c>
      <c r="CO31" s="8" t="s">
        <v>64</v>
      </c>
      <c r="CP31" s="8" t="s">
        <v>64</v>
      </c>
      <c r="CQ31" s="8" t="s">
        <v>64</v>
      </c>
      <c r="CR31" s="8" t="s">
        <v>64</v>
      </c>
      <c r="CS31" s="8" t="s">
        <v>64</v>
      </c>
      <c r="CT31" s="8" t="s">
        <v>64</v>
      </c>
      <c r="CU31" s="8" t="s">
        <v>64</v>
      </c>
      <c r="CV31" s="8" t="s">
        <v>64</v>
      </c>
      <c r="CW31" s="8" t="s">
        <v>64</v>
      </c>
      <c r="CX31" s="8" t="s">
        <v>64</v>
      </c>
      <c r="CY31" s="8" t="s">
        <v>64</v>
      </c>
      <c r="CZ31" s="8" t="s">
        <v>64</v>
      </c>
    </row>
    <row r="32" spans="1:104" ht="31.5" x14ac:dyDescent="0.25">
      <c r="A32" s="30" t="s">
        <v>74</v>
      </c>
      <c r="B32" s="31" t="s">
        <v>75</v>
      </c>
      <c r="C32" s="6" t="s">
        <v>155</v>
      </c>
      <c r="D32" s="7">
        <f>SUM(D33:D37)</f>
        <v>201.45175245799999</v>
      </c>
      <c r="E32" s="7">
        <f>SUM(E33:E37)</f>
        <v>199.18638854999998</v>
      </c>
      <c r="F32" s="6" t="s">
        <v>64</v>
      </c>
      <c r="G32" s="6" t="s">
        <v>64</v>
      </c>
      <c r="H32" s="6" t="s">
        <v>64</v>
      </c>
      <c r="I32" s="6" t="s">
        <v>64</v>
      </c>
      <c r="J32" s="6" t="s">
        <v>64</v>
      </c>
      <c r="K32" s="6" t="s">
        <v>64</v>
      </c>
      <c r="L32" s="6" t="s">
        <v>64</v>
      </c>
      <c r="M32" s="6" t="s">
        <v>64</v>
      </c>
      <c r="N32" s="6" t="s">
        <v>64</v>
      </c>
      <c r="O32" s="6" t="s">
        <v>64</v>
      </c>
      <c r="P32" s="6" t="s">
        <v>64</v>
      </c>
      <c r="Q32" s="6" t="s">
        <v>64</v>
      </c>
      <c r="R32" s="6" t="s">
        <v>64</v>
      </c>
      <c r="S32" s="6" t="s">
        <v>64</v>
      </c>
      <c r="T32" s="8" t="s">
        <v>64</v>
      </c>
      <c r="U32" s="7">
        <f>SUM(U33:U37)</f>
        <v>0.77201118333333296</v>
      </c>
      <c r="V32" s="7">
        <f t="shared" ref="V32:CF32" si="68">SUM(V33:V37)</f>
        <v>0</v>
      </c>
      <c r="W32" s="7">
        <f t="shared" si="68"/>
        <v>0</v>
      </c>
      <c r="X32" s="7">
        <f t="shared" si="68"/>
        <v>1.8</v>
      </c>
      <c r="Y32" s="7">
        <f t="shared" si="68"/>
        <v>0</v>
      </c>
      <c r="Z32" s="7">
        <f t="shared" si="68"/>
        <v>0</v>
      </c>
      <c r="AA32" s="7">
        <f t="shared" si="68"/>
        <v>0</v>
      </c>
      <c r="AB32" s="7">
        <f t="shared" si="68"/>
        <v>0</v>
      </c>
      <c r="AC32" s="7">
        <f t="shared" si="68"/>
        <v>0</v>
      </c>
      <c r="AD32" s="7">
        <f t="shared" si="68"/>
        <v>0</v>
      </c>
      <c r="AE32" s="7">
        <f t="shared" si="68"/>
        <v>0</v>
      </c>
      <c r="AF32" s="7">
        <f t="shared" si="68"/>
        <v>0</v>
      </c>
      <c r="AG32" s="7">
        <f t="shared" si="68"/>
        <v>0</v>
      </c>
      <c r="AH32" s="7">
        <f t="shared" si="68"/>
        <v>0</v>
      </c>
      <c r="AI32" s="7">
        <v>201.45175245799999</v>
      </c>
      <c r="AJ32" s="7">
        <v>12.6</v>
      </c>
      <c r="AK32" s="7">
        <v>0</v>
      </c>
      <c r="AL32" s="7">
        <v>15.351999999999999</v>
      </c>
      <c r="AM32" s="7">
        <v>0</v>
      </c>
      <c r="AN32" s="7">
        <v>0</v>
      </c>
      <c r="AO32" s="7">
        <f t="shared" si="68"/>
        <v>0</v>
      </c>
      <c r="AP32" s="7">
        <f t="shared" si="68"/>
        <v>171.49169954999999</v>
      </c>
      <c r="AQ32" s="7">
        <f t="shared" si="68"/>
        <v>12.6</v>
      </c>
      <c r="AR32" s="7">
        <f t="shared" si="68"/>
        <v>0</v>
      </c>
      <c r="AS32" s="7">
        <f t="shared" si="68"/>
        <v>6.1009999999999991</v>
      </c>
      <c r="AT32" s="7">
        <f t="shared" si="68"/>
        <v>0</v>
      </c>
      <c r="AU32" s="7">
        <f t="shared" si="68"/>
        <v>0</v>
      </c>
      <c r="AV32" s="7">
        <f t="shared" si="68"/>
        <v>0</v>
      </c>
      <c r="AW32" s="7">
        <f t="shared" si="68"/>
        <v>0</v>
      </c>
      <c r="AX32" s="7">
        <f t="shared" si="68"/>
        <v>0</v>
      </c>
      <c r="AY32" s="7">
        <f t="shared" si="68"/>
        <v>0</v>
      </c>
      <c r="AZ32" s="7">
        <f t="shared" si="68"/>
        <v>0</v>
      </c>
      <c r="BA32" s="7">
        <f t="shared" si="68"/>
        <v>0</v>
      </c>
      <c r="BB32" s="7">
        <f t="shared" si="68"/>
        <v>0</v>
      </c>
      <c r="BC32" s="7">
        <f t="shared" si="68"/>
        <v>0</v>
      </c>
      <c r="BD32" s="7">
        <f t="shared" si="68"/>
        <v>27.694689</v>
      </c>
      <c r="BE32" s="7">
        <f t="shared" si="68"/>
        <v>0</v>
      </c>
      <c r="BF32" s="7">
        <f t="shared" si="68"/>
        <v>0</v>
      </c>
      <c r="BG32" s="7">
        <f t="shared" si="68"/>
        <v>9.9599999999999991</v>
      </c>
      <c r="BH32" s="7">
        <f t="shared" si="68"/>
        <v>0</v>
      </c>
      <c r="BI32" s="7">
        <f t="shared" si="68"/>
        <v>0</v>
      </c>
      <c r="BJ32" s="7">
        <f t="shared" si="68"/>
        <v>0</v>
      </c>
      <c r="BK32" s="7">
        <f t="shared" si="68"/>
        <v>0</v>
      </c>
      <c r="BL32" s="7">
        <f t="shared" si="68"/>
        <v>0</v>
      </c>
      <c r="BM32" s="7">
        <f t="shared" si="68"/>
        <v>0</v>
      </c>
      <c r="BN32" s="7">
        <f t="shared" si="68"/>
        <v>0</v>
      </c>
      <c r="BO32" s="7">
        <f t="shared" si="68"/>
        <v>0</v>
      </c>
      <c r="BP32" s="7">
        <f t="shared" si="68"/>
        <v>0</v>
      </c>
      <c r="BQ32" s="7">
        <f t="shared" si="68"/>
        <v>0</v>
      </c>
      <c r="BR32" s="7">
        <f t="shared" si="68"/>
        <v>0</v>
      </c>
      <c r="BS32" s="7">
        <f t="shared" si="68"/>
        <v>0</v>
      </c>
      <c r="BT32" s="7">
        <f t="shared" si="68"/>
        <v>0</v>
      </c>
      <c r="BU32" s="7">
        <f t="shared" si="68"/>
        <v>0</v>
      </c>
      <c r="BV32" s="7">
        <f t="shared" si="68"/>
        <v>0</v>
      </c>
      <c r="BW32" s="7">
        <f t="shared" si="68"/>
        <v>0</v>
      </c>
      <c r="BX32" s="7">
        <f t="shared" si="68"/>
        <v>0</v>
      </c>
      <c r="BY32" s="7">
        <f t="shared" si="68"/>
        <v>0</v>
      </c>
      <c r="BZ32" s="7">
        <f t="shared" si="68"/>
        <v>0</v>
      </c>
      <c r="CA32" s="7">
        <f t="shared" si="68"/>
        <v>0</v>
      </c>
      <c r="CB32" s="7">
        <f t="shared" si="68"/>
        <v>0</v>
      </c>
      <c r="CC32" s="7">
        <f t="shared" si="68"/>
        <v>0</v>
      </c>
      <c r="CD32" s="7">
        <f t="shared" si="68"/>
        <v>0</v>
      </c>
      <c r="CE32" s="7">
        <f t="shared" si="68"/>
        <v>0</v>
      </c>
      <c r="CF32" s="7">
        <f t="shared" si="68"/>
        <v>0</v>
      </c>
      <c r="CG32" s="7">
        <f t="shared" ref="CG32:CK32" si="69">SUM(CG33:CG36)</f>
        <v>0</v>
      </c>
      <c r="CH32" s="7">
        <f t="shared" si="69"/>
        <v>0</v>
      </c>
      <c r="CI32" s="7">
        <f t="shared" si="69"/>
        <v>0</v>
      </c>
      <c r="CJ32" s="7">
        <f t="shared" si="69"/>
        <v>0</v>
      </c>
      <c r="CK32" s="7">
        <f t="shared" si="69"/>
        <v>0</v>
      </c>
      <c r="CL32" s="8" t="s">
        <v>64</v>
      </c>
      <c r="CM32" s="7">
        <f>SUM(CM33:CM37)</f>
        <v>201.45175245799999</v>
      </c>
      <c r="CN32" s="7">
        <f t="shared" ref="CN32:CY32" si="70">SUM(CN33:CN37)</f>
        <v>12.6</v>
      </c>
      <c r="CO32" s="7">
        <f t="shared" si="70"/>
        <v>0</v>
      </c>
      <c r="CP32" s="7">
        <f t="shared" si="70"/>
        <v>17.151999999999997</v>
      </c>
      <c r="CQ32" s="7">
        <f t="shared" si="70"/>
        <v>0</v>
      </c>
      <c r="CR32" s="7">
        <f t="shared" si="70"/>
        <v>0</v>
      </c>
      <c r="CS32" s="7">
        <f t="shared" si="70"/>
        <v>0</v>
      </c>
      <c r="CT32" s="7">
        <f>SUM(CT33:CT37)</f>
        <v>199.18638854999998</v>
      </c>
      <c r="CU32" s="7">
        <f t="shared" si="70"/>
        <v>12.6</v>
      </c>
      <c r="CV32" s="7">
        <f t="shared" si="70"/>
        <v>0</v>
      </c>
      <c r="CW32" s="7">
        <f t="shared" si="70"/>
        <v>16.061</v>
      </c>
      <c r="CX32" s="7">
        <f t="shared" si="70"/>
        <v>0</v>
      </c>
      <c r="CY32" s="7">
        <f t="shared" si="70"/>
        <v>0</v>
      </c>
      <c r="CZ32" s="8" t="s">
        <v>64</v>
      </c>
    </row>
    <row r="33" spans="1:104" ht="87.75" customHeight="1" x14ac:dyDescent="0.25">
      <c r="A33" s="5" t="s">
        <v>375</v>
      </c>
      <c r="B33" s="4" t="s">
        <v>307</v>
      </c>
      <c r="C33" s="23" t="s">
        <v>376</v>
      </c>
      <c r="D33" s="7">
        <v>173.91880081666667</v>
      </c>
      <c r="E33" s="7">
        <v>169.4432276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7">
        <v>0</v>
      </c>
      <c r="U33" s="7">
        <v>0</v>
      </c>
      <c r="V33" s="7">
        <v>0</v>
      </c>
      <c r="W33" s="24">
        <v>0</v>
      </c>
      <c r="X33" s="24">
        <v>0</v>
      </c>
      <c r="Y33" s="24">
        <v>0</v>
      </c>
      <c r="Z33" s="24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f>D33</f>
        <v>173.91880081666667</v>
      </c>
      <c r="AJ33" s="8">
        <v>12.6</v>
      </c>
      <c r="AK33" s="7">
        <v>0</v>
      </c>
      <c r="AL33" s="8">
        <v>5.1959999999999997</v>
      </c>
      <c r="AM33" s="7">
        <v>0</v>
      </c>
      <c r="AN33" s="7">
        <v>0</v>
      </c>
      <c r="AO33" s="7">
        <v>0</v>
      </c>
      <c r="AP33" s="7">
        <v>169.4432276</v>
      </c>
      <c r="AQ33" s="7">
        <v>12.6</v>
      </c>
      <c r="AR33" s="7">
        <v>0</v>
      </c>
      <c r="AS33" s="7">
        <v>5.1959999999999997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f t="shared" ref="CF33:CJ102" si="71">BY33</f>
        <v>0</v>
      </c>
      <c r="CG33" s="7">
        <f t="shared" ref="CG33:CK45" si="72">BZ33</f>
        <v>0</v>
      </c>
      <c r="CH33" s="7">
        <f t="shared" si="72"/>
        <v>0</v>
      </c>
      <c r="CI33" s="7">
        <f t="shared" si="72"/>
        <v>0</v>
      </c>
      <c r="CJ33" s="7">
        <f t="shared" si="72"/>
        <v>0</v>
      </c>
      <c r="CK33" s="7">
        <f t="shared" si="72"/>
        <v>0</v>
      </c>
      <c r="CL33" s="7">
        <v>0</v>
      </c>
      <c r="CM33" s="7">
        <f>BY33+BK33+AW33+AI33+U33</f>
        <v>173.91880081666667</v>
      </c>
      <c r="CN33" s="25">
        <f t="shared" ref="CN33:CR33" si="73">BZ33+BL33+AX33+AJ33+V33</f>
        <v>12.6</v>
      </c>
      <c r="CO33" s="7">
        <f t="shared" si="73"/>
        <v>0</v>
      </c>
      <c r="CP33" s="25">
        <f t="shared" si="73"/>
        <v>5.1959999999999997</v>
      </c>
      <c r="CQ33" s="7">
        <f t="shared" si="73"/>
        <v>0</v>
      </c>
      <c r="CR33" s="7">
        <f t="shared" si="73"/>
        <v>0</v>
      </c>
      <c r="CS33" s="8" t="s">
        <v>64</v>
      </c>
      <c r="CT33" s="7">
        <f>AB33+AP33+BD33+BR33+CF33</f>
        <v>169.4432276</v>
      </c>
      <c r="CU33" s="7">
        <f t="shared" ref="CU33:CY34" si="74">AC33+AQ33+BE33+BS33+CG33</f>
        <v>12.6</v>
      </c>
      <c r="CV33" s="7">
        <f t="shared" si="74"/>
        <v>0</v>
      </c>
      <c r="CW33" s="7">
        <f t="shared" si="74"/>
        <v>5.1959999999999997</v>
      </c>
      <c r="CX33" s="7">
        <f t="shared" si="74"/>
        <v>0</v>
      </c>
      <c r="CY33" s="7">
        <f t="shared" si="74"/>
        <v>0</v>
      </c>
      <c r="CZ33" s="11"/>
    </row>
    <row r="34" spans="1:104" ht="81" customHeight="1" x14ac:dyDescent="0.25">
      <c r="A34" s="5" t="s">
        <v>377</v>
      </c>
      <c r="B34" s="26" t="s">
        <v>314</v>
      </c>
      <c r="C34" s="27" t="s">
        <v>378</v>
      </c>
      <c r="D34" s="28">
        <v>0.7720111833333333</v>
      </c>
      <c r="E34" s="7">
        <v>0.42358400000000002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7">
        <v>0</v>
      </c>
      <c r="U34" s="7">
        <v>0.77201118333333296</v>
      </c>
      <c r="V34" s="7">
        <v>0</v>
      </c>
      <c r="W34" s="7">
        <v>0</v>
      </c>
      <c r="X34" s="7">
        <v>1.8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f t="shared" ref="AF34:AF52" si="75">Y34</f>
        <v>0</v>
      </c>
      <c r="AG34" s="7">
        <f t="shared" ref="AG34:AG52" si="76">Z34</f>
        <v>0</v>
      </c>
      <c r="AH34" s="7">
        <v>0</v>
      </c>
      <c r="AI34" s="7">
        <v>0</v>
      </c>
      <c r="AJ34" s="7">
        <v>0</v>
      </c>
      <c r="AK34" s="7">
        <v>0</v>
      </c>
      <c r="AL34" s="7">
        <v>0.18</v>
      </c>
      <c r="AM34" s="7">
        <v>0</v>
      </c>
      <c r="AN34" s="7">
        <v>0</v>
      </c>
      <c r="AO34" s="7">
        <v>0</v>
      </c>
      <c r="AP34" s="7">
        <v>0.42358400000000002</v>
      </c>
      <c r="AQ34" s="7">
        <v>0</v>
      </c>
      <c r="AR34" s="7">
        <v>0</v>
      </c>
      <c r="AS34" s="7">
        <v>0.129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f>AW34</f>
        <v>0</v>
      </c>
      <c r="BD34" s="7">
        <f>AW34</f>
        <v>0</v>
      </c>
      <c r="BE34" s="7">
        <f t="shared" ref="BE34" si="77">AY34</f>
        <v>0</v>
      </c>
      <c r="BF34" s="7">
        <f t="shared" ref="BF34" si="78">AZ34</f>
        <v>0</v>
      </c>
      <c r="BG34" s="7">
        <f t="shared" ref="BG34" si="79">BA34</f>
        <v>0</v>
      </c>
      <c r="BH34" s="7">
        <f t="shared" ref="BH34" si="80">BB34</f>
        <v>0</v>
      </c>
      <c r="BI34" s="7">
        <f t="shared" ref="BI34" si="81">BC34</f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f t="shared" ref="BQ34" si="82">BJ34</f>
        <v>0</v>
      </c>
      <c r="BR34" s="7">
        <f t="shared" ref="BR34:BW45" si="83">BK34</f>
        <v>0</v>
      </c>
      <c r="BS34" s="7">
        <f t="shared" si="83"/>
        <v>0</v>
      </c>
      <c r="BT34" s="7">
        <f t="shared" si="83"/>
        <v>0</v>
      </c>
      <c r="BU34" s="7">
        <f t="shared" si="83"/>
        <v>0</v>
      </c>
      <c r="BV34" s="7">
        <f t="shared" si="83"/>
        <v>0</v>
      </c>
      <c r="BW34" s="7">
        <f t="shared" si="83"/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f t="shared" ref="CE34:CE102" si="84">BX34</f>
        <v>0</v>
      </c>
      <c r="CF34" s="7">
        <f t="shared" ref="CF34" si="85">BY34</f>
        <v>0</v>
      </c>
      <c r="CG34" s="7">
        <f t="shared" si="72"/>
        <v>0</v>
      </c>
      <c r="CH34" s="7">
        <f t="shared" si="72"/>
        <v>0</v>
      </c>
      <c r="CI34" s="7">
        <f t="shared" si="72"/>
        <v>0</v>
      </c>
      <c r="CJ34" s="7">
        <f t="shared" si="72"/>
        <v>0</v>
      </c>
      <c r="CK34" s="7">
        <f t="shared" si="72"/>
        <v>0</v>
      </c>
      <c r="CL34" s="7" t="s">
        <v>64</v>
      </c>
      <c r="CM34" s="7">
        <f>BY34+BK34+AW34+AI34+U34</f>
        <v>0.77201118333333296</v>
      </c>
      <c r="CN34" s="7">
        <f t="shared" ref="CN34" si="86">BZ34+BL34+AX34+AJ34+V34</f>
        <v>0</v>
      </c>
      <c r="CO34" s="7">
        <f t="shared" ref="CO34" si="87">CA34+BM34+AY34+AK34+W34</f>
        <v>0</v>
      </c>
      <c r="CP34" s="7">
        <f t="shared" ref="CP34" si="88">CB34+BN34+AZ34+AL34+X34</f>
        <v>1.98</v>
      </c>
      <c r="CQ34" s="7">
        <f t="shared" ref="CQ34" si="89">CC34+BO34+BA34+AM34+Y34</f>
        <v>0</v>
      </c>
      <c r="CR34" s="7">
        <f t="shared" ref="CR34" si="90">CD34+BP34+BB34+AN34+Z34</f>
        <v>0</v>
      </c>
      <c r="CS34" s="8" t="s">
        <v>64</v>
      </c>
      <c r="CT34" s="7">
        <f>AB34+AP34+BD34+BR34+CF34</f>
        <v>0.42358400000000002</v>
      </c>
      <c r="CU34" s="8">
        <f t="shared" si="74"/>
        <v>0</v>
      </c>
      <c r="CV34" s="8">
        <f t="shared" si="74"/>
        <v>0</v>
      </c>
      <c r="CW34" s="8">
        <f t="shared" si="74"/>
        <v>0.129</v>
      </c>
      <c r="CX34" s="8">
        <f t="shared" si="74"/>
        <v>0</v>
      </c>
      <c r="CY34" s="7">
        <f t="shared" si="74"/>
        <v>0</v>
      </c>
      <c r="CZ34" s="11"/>
    </row>
    <row r="35" spans="1:104" ht="51.75" customHeight="1" x14ac:dyDescent="0.25">
      <c r="A35" s="5" t="s">
        <v>379</v>
      </c>
      <c r="B35" s="26" t="s">
        <v>342</v>
      </c>
      <c r="C35" s="27" t="s">
        <v>308</v>
      </c>
      <c r="D35" s="28">
        <v>25.144603408000002</v>
      </c>
      <c r="E35" s="7">
        <v>25.144603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7">
        <f>D35</f>
        <v>25.144603408000002</v>
      </c>
      <c r="AJ35" s="7">
        <v>0</v>
      </c>
      <c r="AK35" s="7">
        <v>0</v>
      </c>
      <c r="AL35" s="7">
        <v>9.1999999999999993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f>AW35</f>
        <v>0</v>
      </c>
      <c r="BD35" s="7">
        <f>25144.603/1000</f>
        <v>25.144603</v>
      </c>
      <c r="BE35" s="7">
        <f t="shared" ref="BE35:BI35" si="91">AY35</f>
        <v>0</v>
      </c>
      <c r="BF35" s="7">
        <f t="shared" si="91"/>
        <v>0</v>
      </c>
      <c r="BG35" s="7">
        <v>9.1999999999999993</v>
      </c>
      <c r="BH35" s="7">
        <f t="shared" si="91"/>
        <v>0</v>
      </c>
      <c r="BI35" s="7">
        <f t="shared" si="91"/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f t="shared" ref="BQ35" si="92">BJ35</f>
        <v>0</v>
      </c>
      <c r="BR35" s="7">
        <f t="shared" ref="BR35" si="93">BK35</f>
        <v>0</v>
      </c>
      <c r="BS35" s="7">
        <f t="shared" ref="BS35" si="94">BL35</f>
        <v>0</v>
      </c>
      <c r="BT35" s="7">
        <f t="shared" ref="BT35" si="95">BM35</f>
        <v>0</v>
      </c>
      <c r="BU35" s="7">
        <f t="shared" ref="BU35" si="96">BN35</f>
        <v>0</v>
      </c>
      <c r="BV35" s="7">
        <f t="shared" ref="BV35" si="97">BO35</f>
        <v>0</v>
      </c>
      <c r="BW35" s="7">
        <f t="shared" ref="BW35" si="98">BP35</f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f t="shared" ref="CE35:CF35" si="99">BX35</f>
        <v>0</v>
      </c>
      <c r="CF35" s="7">
        <f t="shared" si="99"/>
        <v>0</v>
      </c>
      <c r="CG35" s="7">
        <f t="shared" ref="CG35" si="100">BZ35</f>
        <v>0</v>
      </c>
      <c r="CH35" s="7">
        <f t="shared" ref="CH35" si="101">CA35</f>
        <v>0</v>
      </c>
      <c r="CI35" s="7">
        <f t="shared" ref="CI35" si="102">CB35</f>
        <v>0</v>
      </c>
      <c r="CJ35" s="7">
        <f t="shared" ref="CJ35" si="103">CC35</f>
        <v>0</v>
      </c>
      <c r="CK35" s="7">
        <f t="shared" ref="CK35" si="104">CD35</f>
        <v>0</v>
      </c>
      <c r="CL35" s="7" t="s">
        <v>64</v>
      </c>
      <c r="CM35" s="7">
        <f>BY35+BK35+AW35+AI35+U35</f>
        <v>25.144603408000002</v>
      </c>
      <c r="CN35" s="8">
        <f t="shared" ref="CN35" si="105">BZ35+BL35+AX35+AJ35+V35</f>
        <v>0</v>
      </c>
      <c r="CO35" s="8">
        <f t="shared" ref="CO35" si="106">CA35+BM35+AY35+AK35+W35</f>
        <v>0</v>
      </c>
      <c r="CP35" s="8">
        <f t="shared" ref="CP35" si="107">CB35+BN35+AZ35+AL35+X35</f>
        <v>9.1999999999999993</v>
      </c>
      <c r="CQ35" s="8">
        <f t="shared" ref="CQ35" si="108">CC35+BO35+BA35+AM35+Y35</f>
        <v>0</v>
      </c>
      <c r="CR35" s="8">
        <f t="shared" ref="CR35" si="109">CD35+BP35+BB35+AN35+Z35</f>
        <v>0</v>
      </c>
      <c r="CS35" s="8" t="s">
        <v>64</v>
      </c>
      <c r="CT35" s="7">
        <f>AB35+AP35+BD35+BR35+CF35</f>
        <v>25.144603</v>
      </c>
      <c r="CU35" s="8">
        <f t="shared" ref="CU35" si="110">AC35+AQ35+BE35+BS35+CG35</f>
        <v>0</v>
      </c>
      <c r="CV35" s="8">
        <f t="shared" ref="CV35" si="111">AD35+AR35+BF35+BT35+CH35</f>
        <v>0</v>
      </c>
      <c r="CW35" s="8">
        <f t="shared" ref="CW35" si="112">AE35+AS35+BG35+BU35+CI35</f>
        <v>9.1999999999999993</v>
      </c>
      <c r="CX35" s="8">
        <f t="shared" ref="CX35" si="113">AF35+AT35+BH35+BV35+CJ35</f>
        <v>0</v>
      </c>
      <c r="CY35" s="7">
        <f t="shared" ref="CY35" si="114">AG35+AU35+BI35+BW35+CK35</f>
        <v>0</v>
      </c>
      <c r="CZ35" s="11" t="s">
        <v>165</v>
      </c>
    </row>
    <row r="36" spans="1:104" x14ac:dyDescent="0.25">
      <c r="A36" s="5" t="s">
        <v>270</v>
      </c>
      <c r="B36" s="26" t="s">
        <v>315</v>
      </c>
      <c r="C36" s="27" t="s">
        <v>380</v>
      </c>
      <c r="D36" s="28">
        <v>1.6163370500000001</v>
      </c>
      <c r="E36" s="7">
        <v>1.62488795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7">
        <f>D36</f>
        <v>1.6163370500000001</v>
      </c>
      <c r="AJ36" s="7">
        <v>0</v>
      </c>
      <c r="AK36" s="7">
        <v>0</v>
      </c>
      <c r="AL36" s="7">
        <v>0.77600000000000002</v>
      </c>
      <c r="AM36" s="7">
        <v>0</v>
      </c>
      <c r="AN36" s="7">
        <v>0</v>
      </c>
      <c r="AO36" s="7">
        <v>0</v>
      </c>
      <c r="AP36" s="7">
        <v>1.62488795</v>
      </c>
      <c r="AQ36" s="7">
        <v>0</v>
      </c>
      <c r="AR36" s="7">
        <v>0</v>
      </c>
      <c r="AS36" s="7">
        <v>0.77600000000000002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f>AW36</f>
        <v>0</v>
      </c>
      <c r="BD36" s="7">
        <f>AW36</f>
        <v>0</v>
      </c>
      <c r="BE36" s="7">
        <f t="shared" ref="BE36:BI36" si="115">AY36</f>
        <v>0</v>
      </c>
      <c r="BF36" s="7">
        <f t="shared" si="115"/>
        <v>0</v>
      </c>
      <c r="BG36" s="7">
        <f t="shared" si="115"/>
        <v>0</v>
      </c>
      <c r="BH36" s="7">
        <f t="shared" si="115"/>
        <v>0</v>
      </c>
      <c r="BI36" s="7">
        <f t="shared" si="115"/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f t="shared" ref="BQ36:BU102" si="116">BJ36</f>
        <v>0</v>
      </c>
      <c r="BR36" s="7">
        <f t="shared" si="83"/>
        <v>0</v>
      </c>
      <c r="BS36" s="7">
        <f t="shared" si="83"/>
        <v>0</v>
      </c>
      <c r="BT36" s="7">
        <f t="shared" si="83"/>
        <v>0</v>
      </c>
      <c r="BU36" s="7">
        <f t="shared" si="83"/>
        <v>0</v>
      </c>
      <c r="BV36" s="7">
        <f t="shared" si="83"/>
        <v>0</v>
      </c>
      <c r="BW36" s="7">
        <f t="shared" si="83"/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f t="shared" si="84"/>
        <v>0</v>
      </c>
      <c r="CF36" s="7">
        <f t="shared" si="71"/>
        <v>0</v>
      </c>
      <c r="CG36" s="7">
        <f t="shared" si="72"/>
        <v>0</v>
      </c>
      <c r="CH36" s="7">
        <f t="shared" si="72"/>
        <v>0</v>
      </c>
      <c r="CI36" s="7">
        <f t="shared" si="72"/>
        <v>0</v>
      </c>
      <c r="CJ36" s="7">
        <f t="shared" si="72"/>
        <v>0</v>
      </c>
      <c r="CK36" s="7">
        <f t="shared" si="72"/>
        <v>0</v>
      </c>
      <c r="CL36" s="7" t="s">
        <v>64</v>
      </c>
      <c r="CM36" s="7">
        <f t="shared" ref="CM36:CM37" si="117">BY36+BK36+AW36+AI36+U36</f>
        <v>1.6163370500000001</v>
      </c>
      <c r="CN36" s="8">
        <f t="shared" ref="CN36:CN37" si="118">BZ36+BL36+AX36+AJ36+V36</f>
        <v>0</v>
      </c>
      <c r="CO36" s="8">
        <f t="shared" ref="CO36:CO37" si="119">CA36+BM36+AY36+AK36+W36</f>
        <v>0</v>
      </c>
      <c r="CP36" s="8">
        <f t="shared" ref="CP36:CP37" si="120">CB36+BN36+AZ36+AL36+X36</f>
        <v>0.77600000000000002</v>
      </c>
      <c r="CQ36" s="8">
        <f t="shared" ref="CQ36:CQ37" si="121">CC36+BO36+BA36+AM36+Y36</f>
        <v>0</v>
      </c>
      <c r="CR36" s="8">
        <f t="shared" ref="CR36:CR37" si="122">CD36+BP36+BB36+AN36+Z36</f>
        <v>0</v>
      </c>
      <c r="CS36" s="8" t="s">
        <v>64</v>
      </c>
      <c r="CT36" s="7">
        <f t="shared" ref="CT36:CT37" si="123">AB36+AP36+BD36+BR36+CF36</f>
        <v>1.62488795</v>
      </c>
      <c r="CU36" s="8">
        <f t="shared" ref="CU36:CU37" si="124">AC36+AQ36+BE36+BS36+CG36</f>
        <v>0</v>
      </c>
      <c r="CV36" s="8">
        <f t="shared" ref="CV36:CV37" si="125">AD36+AR36+BF36+BT36+CH36</f>
        <v>0</v>
      </c>
      <c r="CW36" s="8">
        <f t="shared" ref="CW36:CW37" si="126">AE36+AS36+BG36+BU36+CI36</f>
        <v>0.77600000000000002</v>
      </c>
      <c r="CX36" s="8">
        <f t="shared" ref="CX36:CX37" si="127">AF36+AT36+BH36+BV36+CJ36</f>
        <v>0</v>
      </c>
      <c r="CY36" s="7">
        <f t="shared" ref="CY36:CY37" si="128">AG36+AU36+BI36+BW36+CK36</f>
        <v>0</v>
      </c>
      <c r="CZ36" s="11"/>
    </row>
    <row r="37" spans="1:104" ht="48" customHeight="1" x14ac:dyDescent="0.25">
      <c r="A37" s="5" t="s">
        <v>306</v>
      </c>
      <c r="B37" s="26" t="s">
        <v>328</v>
      </c>
      <c r="C37" s="29" t="s">
        <v>331</v>
      </c>
      <c r="D37" s="28" t="s">
        <v>64</v>
      </c>
      <c r="E37" s="7">
        <v>2.5500859999999999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 t="s">
        <v>64</v>
      </c>
      <c r="BD37" s="7">
        <v>2.5500859999999999</v>
      </c>
      <c r="BE37" s="7">
        <v>0</v>
      </c>
      <c r="BF37" s="7">
        <v>0</v>
      </c>
      <c r="BG37" s="7">
        <v>0.76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f t="shared" si="116"/>
        <v>0</v>
      </c>
      <c r="BR37" s="7">
        <f t="shared" si="83"/>
        <v>0</v>
      </c>
      <c r="BS37" s="7">
        <f t="shared" si="83"/>
        <v>0</v>
      </c>
      <c r="BT37" s="7">
        <f t="shared" si="83"/>
        <v>0</v>
      </c>
      <c r="BU37" s="7">
        <f t="shared" si="83"/>
        <v>0</v>
      </c>
      <c r="BV37" s="7">
        <f t="shared" si="83"/>
        <v>0</v>
      </c>
      <c r="BW37" s="7">
        <f t="shared" si="83"/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f t="shared" si="84"/>
        <v>0</v>
      </c>
      <c r="CF37" s="7">
        <f t="shared" si="71"/>
        <v>0</v>
      </c>
      <c r="CG37" s="7">
        <f t="shared" si="72"/>
        <v>0</v>
      </c>
      <c r="CH37" s="7">
        <f t="shared" si="72"/>
        <v>0</v>
      </c>
      <c r="CI37" s="7">
        <f t="shared" si="72"/>
        <v>0</v>
      </c>
      <c r="CJ37" s="7">
        <f t="shared" si="72"/>
        <v>0</v>
      </c>
      <c r="CK37" s="7">
        <f t="shared" si="72"/>
        <v>0</v>
      </c>
      <c r="CL37" s="7">
        <f t="shared" ref="CL37" si="129">CE37</f>
        <v>0</v>
      </c>
      <c r="CM37" s="7">
        <f t="shared" si="117"/>
        <v>0</v>
      </c>
      <c r="CN37" s="7">
        <f t="shared" si="118"/>
        <v>0</v>
      </c>
      <c r="CO37" s="7">
        <f t="shared" si="119"/>
        <v>0</v>
      </c>
      <c r="CP37" s="7">
        <f t="shared" si="120"/>
        <v>0</v>
      </c>
      <c r="CQ37" s="7">
        <f t="shared" si="121"/>
        <v>0</v>
      </c>
      <c r="CR37" s="7">
        <f t="shared" si="122"/>
        <v>0</v>
      </c>
      <c r="CS37" s="7">
        <f t="shared" ref="CS37" si="130">CL37</f>
        <v>0</v>
      </c>
      <c r="CT37" s="7">
        <f t="shared" si="123"/>
        <v>2.5500859999999999</v>
      </c>
      <c r="CU37" s="8">
        <f t="shared" si="124"/>
        <v>0</v>
      </c>
      <c r="CV37" s="8">
        <f t="shared" si="125"/>
        <v>0</v>
      </c>
      <c r="CW37" s="8">
        <f t="shared" si="126"/>
        <v>0.76</v>
      </c>
      <c r="CX37" s="8">
        <f t="shared" si="127"/>
        <v>0</v>
      </c>
      <c r="CY37" s="7">
        <f t="shared" si="128"/>
        <v>0</v>
      </c>
      <c r="CZ37" s="11" t="s">
        <v>165</v>
      </c>
    </row>
    <row r="38" spans="1:104" ht="29.25" customHeight="1" x14ac:dyDescent="0.25">
      <c r="A38" s="30" t="s">
        <v>76</v>
      </c>
      <c r="B38" s="31" t="s">
        <v>77</v>
      </c>
      <c r="C38" s="6" t="s">
        <v>155</v>
      </c>
      <c r="D38" s="7">
        <v>0</v>
      </c>
      <c r="E38" s="7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8" t="s">
        <v>64</v>
      </c>
    </row>
    <row r="39" spans="1:104" ht="31.5" hidden="1" customHeight="1" x14ac:dyDescent="0.25">
      <c r="A39" s="30" t="s">
        <v>78</v>
      </c>
      <c r="B39" s="31" t="s">
        <v>79</v>
      </c>
      <c r="C39" s="6" t="s">
        <v>64</v>
      </c>
      <c r="D39" s="7">
        <v>0</v>
      </c>
      <c r="E39" s="7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8" t="s">
        <v>64</v>
      </c>
    </row>
    <row r="40" spans="1:104" ht="31.5" hidden="1" customHeight="1" x14ac:dyDescent="0.25">
      <c r="A40" s="30" t="s">
        <v>80</v>
      </c>
      <c r="B40" s="31" t="s">
        <v>81</v>
      </c>
      <c r="C40" s="6" t="s">
        <v>64</v>
      </c>
      <c r="D40" s="7">
        <v>0</v>
      </c>
      <c r="E40" s="7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8" t="s">
        <v>64</v>
      </c>
    </row>
    <row r="41" spans="1:104" ht="31.5" x14ac:dyDescent="0.25">
      <c r="A41" s="30" t="s">
        <v>82</v>
      </c>
      <c r="B41" s="31" t="s">
        <v>83</v>
      </c>
      <c r="C41" s="6" t="s">
        <v>155</v>
      </c>
      <c r="D41" s="7">
        <v>0</v>
      </c>
      <c r="E41" s="7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8" t="s">
        <v>64</v>
      </c>
    </row>
    <row r="42" spans="1:104" ht="15.75" hidden="1" customHeight="1" x14ac:dyDescent="0.25">
      <c r="A42" s="30" t="s">
        <v>84</v>
      </c>
      <c r="B42" s="31" t="s">
        <v>85</v>
      </c>
      <c r="C42" s="6" t="s">
        <v>64</v>
      </c>
      <c r="D42" s="7">
        <v>0</v>
      </c>
      <c r="E42" s="7">
        <v>0</v>
      </c>
      <c r="F42" s="6" t="s">
        <v>64</v>
      </c>
      <c r="G42" s="6" t="s">
        <v>64</v>
      </c>
      <c r="H42" s="6" t="s">
        <v>64</v>
      </c>
      <c r="I42" s="6" t="s">
        <v>64</v>
      </c>
      <c r="J42" s="6" t="s">
        <v>64</v>
      </c>
      <c r="K42" s="6" t="s">
        <v>64</v>
      </c>
      <c r="L42" s="6" t="s">
        <v>64</v>
      </c>
      <c r="M42" s="6" t="s">
        <v>64</v>
      </c>
      <c r="N42" s="6" t="s">
        <v>64</v>
      </c>
      <c r="O42" s="6" t="s">
        <v>64</v>
      </c>
      <c r="P42" s="6" t="s">
        <v>64</v>
      </c>
      <c r="Q42" s="6" t="s">
        <v>64</v>
      </c>
      <c r="R42" s="6" t="s">
        <v>64</v>
      </c>
      <c r="S42" s="6" t="s">
        <v>64</v>
      </c>
      <c r="T42" s="8" t="s">
        <v>64</v>
      </c>
      <c r="U42" s="8" t="s">
        <v>64</v>
      </c>
      <c r="V42" s="8" t="s">
        <v>64</v>
      </c>
      <c r="W42" s="8" t="s">
        <v>64</v>
      </c>
      <c r="X42" s="8" t="s">
        <v>64</v>
      </c>
      <c r="Y42" s="8" t="s">
        <v>64</v>
      </c>
      <c r="Z42" s="8" t="s">
        <v>64</v>
      </c>
      <c r="AA42" s="8" t="s">
        <v>64</v>
      </c>
      <c r="AB42" s="8" t="s">
        <v>64</v>
      </c>
      <c r="AC42" s="8" t="s">
        <v>64</v>
      </c>
      <c r="AD42" s="8" t="s">
        <v>64</v>
      </c>
      <c r="AE42" s="8" t="s">
        <v>64</v>
      </c>
      <c r="AF42" s="8" t="s">
        <v>64</v>
      </c>
      <c r="AG42" s="8" t="s">
        <v>64</v>
      </c>
      <c r="AH42" s="8" t="s">
        <v>64</v>
      </c>
      <c r="AI42" s="8" t="s">
        <v>64</v>
      </c>
      <c r="AJ42" s="8" t="s">
        <v>64</v>
      </c>
      <c r="AK42" s="8" t="s">
        <v>64</v>
      </c>
      <c r="AL42" s="8" t="s">
        <v>64</v>
      </c>
      <c r="AM42" s="8" t="s">
        <v>64</v>
      </c>
      <c r="AN42" s="8" t="s">
        <v>64</v>
      </c>
      <c r="AO42" s="8" t="s">
        <v>64</v>
      </c>
      <c r="AP42" s="7" t="str">
        <f t="shared" si="67"/>
        <v>нд</v>
      </c>
      <c r="AQ42" s="7" t="str">
        <f t="shared" si="24"/>
        <v>нд</v>
      </c>
      <c r="AR42" s="7" t="str">
        <f t="shared" si="24"/>
        <v>нд</v>
      </c>
      <c r="AS42" s="7" t="str">
        <f t="shared" si="24"/>
        <v>нд</v>
      </c>
      <c r="AT42" s="7" t="str">
        <f t="shared" si="24"/>
        <v>нд</v>
      </c>
      <c r="AU42" s="7" t="str">
        <f t="shared" si="24"/>
        <v>нд</v>
      </c>
      <c r="AV42" s="7" t="str">
        <f t="shared" ref="AV42:AV49" si="131">AO42</f>
        <v>нд</v>
      </c>
      <c r="AW42" s="7" t="str">
        <f t="shared" ref="AW42:AW49" si="132">AP42</f>
        <v>нд</v>
      </c>
      <c r="AX42" s="7" t="str">
        <f t="shared" ref="AX42:AX49" si="133">AQ42</f>
        <v>нд</v>
      </c>
      <c r="AY42" s="7" t="str">
        <f t="shared" ref="AY42:AY49" si="134">AR42</f>
        <v>нд</v>
      </c>
      <c r="AZ42" s="7" t="str">
        <f t="shared" ref="AZ42:AZ49" si="135">AS42</f>
        <v>нд</v>
      </c>
      <c r="BA42" s="7" t="str">
        <f t="shared" ref="BA42:BA49" si="136">AT42</f>
        <v>нд</v>
      </c>
      <c r="BB42" s="7" t="str">
        <f t="shared" ref="BB42:BB49" si="137">AU42</f>
        <v>нд</v>
      </c>
      <c r="BC42" s="7" t="str">
        <f t="shared" ref="BC42:BC49" si="138">AV42</f>
        <v>нд</v>
      </c>
      <c r="BD42" s="7" t="str">
        <f t="shared" ref="BD42:BD49" si="139">AW42</f>
        <v>нд</v>
      </c>
      <c r="BE42" s="7" t="str">
        <f t="shared" ref="BE42:BE49" si="140">AX42</f>
        <v>нд</v>
      </c>
      <c r="BF42" s="7" t="str">
        <f t="shared" ref="BF42:BF49" si="141">AY42</f>
        <v>нд</v>
      </c>
      <c r="BG42" s="7" t="str">
        <f t="shared" ref="BG42:BG49" si="142">AZ42</f>
        <v>нд</v>
      </c>
      <c r="BH42" s="7" t="str">
        <f t="shared" ref="BH42:BH49" si="143">BA42</f>
        <v>нд</v>
      </c>
      <c r="BI42" s="7" t="str">
        <f t="shared" ref="BI42:BI49" si="144">BB42</f>
        <v>нд</v>
      </c>
      <c r="BJ42" s="7" t="str">
        <f t="shared" ref="BJ42:BJ49" si="145">BC42</f>
        <v>нд</v>
      </c>
      <c r="BK42" s="7" t="str">
        <f t="shared" ref="BK42:BK49" si="146">BD42</f>
        <v>нд</v>
      </c>
      <c r="BL42" s="7" t="str">
        <f t="shared" ref="BL42:BL49" si="147">BE42</f>
        <v>нд</v>
      </c>
      <c r="BM42" s="7" t="str">
        <f t="shared" ref="BM42:BM49" si="148">BF42</f>
        <v>нд</v>
      </c>
      <c r="BN42" s="7" t="str">
        <f t="shared" ref="BN42:BN49" si="149">BG42</f>
        <v>нд</v>
      </c>
      <c r="BO42" s="7" t="str">
        <f t="shared" ref="BO42:BO49" si="150">BH42</f>
        <v>нд</v>
      </c>
      <c r="BP42" s="7" t="str">
        <f t="shared" ref="BP42:BP49" si="151">BI42</f>
        <v>нд</v>
      </c>
      <c r="BQ42" s="7" t="str">
        <f t="shared" si="116"/>
        <v>нд</v>
      </c>
      <c r="BR42" s="7" t="str">
        <f t="shared" si="83"/>
        <v>нд</v>
      </c>
      <c r="BS42" s="7" t="str">
        <f t="shared" si="83"/>
        <v>нд</v>
      </c>
      <c r="BT42" s="7" t="str">
        <f t="shared" si="83"/>
        <v>нд</v>
      </c>
      <c r="BU42" s="7" t="str">
        <f t="shared" si="83"/>
        <v>нд</v>
      </c>
      <c r="BV42" s="7" t="str">
        <f t="shared" si="83"/>
        <v>нд</v>
      </c>
      <c r="BW42" s="7" t="str">
        <f t="shared" si="83"/>
        <v>нд</v>
      </c>
      <c r="BX42" s="7" t="str">
        <f t="shared" ref="BX42:BX49" si="152">BQ42</f>
        <v>нд</v>
      </c>
      <c r="BY42" s="7" t="str">
        <f t="shared" ref="BY42:BY49" si="153">BR42</f>
        <v>нд</v>
      </c>
      <c r="BZ42" s="7" t="str">
        <f t="shared" ref="BZ42:BZ49" si="154">BS42</f>
        <v>нд</v>
      </c>
      <c r="CA42" s="7" t="str">
        <f t="shared" ref="CA42:CA49" si="155">BT42</f>
        <v>нд</v>
      </c>
      <c r="CB42" s="7" t="str">
        <f t="shared" ref="CB42:CB49" si="156">BU42</f>
        <v>нд</v>
      </c>
      <c r="CC42" s="7" t="str">
        <f t="shared" ref="CC42:CC49" si="157">BV42</f>
        <v>нд</v>
      </c>
      <c r="CD42" s="7" t="str">
        <f t="shared" ref="CD42:CD49" si="158">BW42</f>
        <v>нд</v>
      </c>
      <c r="CE42" s="7" t="str">
        <f t="shared" si="84"/>
        <v>нд</v>
      </c>
      <c r="CF42" s="7" t="str">
        <f t="shared" si="71"/>
        <v>нд</v>
      </c>
      <c r="CG42" s="7" t="str">
        <f t="shared" si="72"/>
        <v>нд</v>
      </c>
      <c r="CH42" s="7" t="str">
        <f t="shared" si="72"/>
        <v>нд</v>
      </c>
      <c r="CI42" s="7" t="str">
        <f t="shared" si="72"/>
        <v>нд</v>
      </c>
      <c r="CJ42" s="7" t="str">
        <f t="shared" si="72"/>
        <v>нд</v>
      </c>
      <c r="CK42" s="7" t="str">
        <f t="shared" si="72"/>
        <v>нд</v>
      </c>
      <c r="CL42" s="8" t="s">
        <v>64</v>
      </c>
      <c r="CM42" s="8" t="s">
        <v>64</v>
      </c>
      <c r="CN42" s="8" t="s">
        <v>64</v>
      </c>
      <c r="CO42" s="8" t="s">
        <v>64</v>
      </c>
      <c r="CP42" s="8" t="s">
        <v>64</v>
      </c>
      <c r="CQ42" s="8" t="s">
        <v>64</v>
      </c>
      <c r="CR42" s="8" t="s">
        <v>64</v>
      </c>
      <c r="CS42" s="8" t="s">
        <v>64</v>
      </c>
      <c r="CT42" s="8" t="s">
        <v>64</v>
      </c>
      <c r="CU42" s="8" t="s">
        <v>64</v>
      </c>
      <c r="CV42" s="8" t="s">
        <v>64</v>
      </c>
      <c r="CW42" s="8" t="s">
        <v>64</v>
      </c>
      <c r="CX42" s="8" t="s">
        <v>64</v>
      </c>
      <c r="CY42" s="8" t="s">
        <v>64</v>
      </c>
      <c r="CZ42" s="8" t="s">
        <v>64</v>
      </c>
    </row>
    <row r="43" spans="1:104" ht="63" hidden="1" customHeight="1" x14ac:dyDescent="0.25">
      <c r="A43" s="30" t="s">
        <v>84</v>
      </c>
      <c r="B43" s="31" t="s">
        <v>86</v>
      </c>
      <c r="C43" s="6" t="s">
        <v>64</v>
      </c>
      <c r="D43" s="7">
        <v>0</v>
      </c>
      <c r="E43" s="7">
        <v>0</v>
      </c>
      <c r="F43" s="6" t="s">
        <v>64</v>
      </c>
      <c r="G43" s="6" t="s">
        <v>64</v>
      </c>
      <c r="H43" s="6" t="s">
        <v>64</v>
      </c>
      <c r="I43" s="6" t="s">
        <v>64</v>
      </c>
      <c r="J43" s="6" t="s">
        <v>64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64</v>
      </c>
      <c r="P43" s="6" t="s">
        <v>64</v>
      </c>
      <c r="Q43" s="6" t="s">
        <v>64</v>
      </c>
      <c r="R43" s="6" t="s">
        <v>64</v>
      </c>
      <c r="S43" s="6" t="s">
        <v>64</v>
      </c>
      <c r="T43" s="8" t="s">
        <v>64</v>
      </c>
      <c r="U43" s="8" t="s">
        <v>64</v>
      </c>
      <c r="V43" s="8" t="s">
        <v>64</v>
      </c>
      <c r="W43" s="8" t="s">
        <v>64</v>
      </c>
      <c r="X43" s="8" t="s">
        <v>64</v>
      </c>
      <c r="Y43" s="8" t="s">
        <v>64</v>
      </c>
      <c r="Z43" s="8" t="s">
        <v>64</v>
      </c>
      <c r="AA43" s="8" t="s">
        <v>64</v>
      </c>
      <c r="AB43" s="8" t="s">
        <v>64</v>
      </c>
      <c r="AC43" s="8" t="s">
        <v>64</v>
      </c>
      <c r="AD43" s="8" t="s">
        <v>64</v>
      </c>
      <c r="AE43" s="8" t="s">
        <v>64</v>
      </c>
      <c r="AF43" s="8" t="s">
        <v>64</v>
      </c>
      <c r="AG43" s="8" t="s">
        <v>64</v>
      </c>
      <c r="AH43" s="8" t="s">
        <v>64</v>
      </c>
      <c r="AI43" s="8" t="s">
        <v>64</v>
      </c>
      <c r="AJ43" s="8" t="s">
        <v>64</v>
      </c>
      <c r="AK43" s="8" t="s">
        <v>64</v>
      </c>
      <c r="AL43" s="8" t="s">
        <v>64</v>
      </c>
      <c r="AM43" s="8" t="s">
        <v>64</v>
      </c>
      <c r="AN43" s="8" t="s">
        <v>64</v>
      </c>
      <c r="AO43" s="8" t="s">
        <v>64</v>
      </c>
      <c r="AP43" s="7" t="str">
        <f t="shared" si="67"/>
        <v>нд</v>
      </c>
      <c r="AQ43" s="7" t="str">
        <f t="shared" si="24"/>
        <v>нд</v>
      </c>
      <c r="AR43" s="7" t="str">
        <f t="shared" si="24"/>
        <v>нд</v>
      </c>
      <c r="AS43" s="7" t="str">
        <f t="shared" si="24"/>
        <v>нд</v>
      </c>
      <c r="AT43" s="7" t="str">
        <f t="shared" si="24"/>
        <v>нд</v>
      </c>
      <c r="AU43" s="7" t="str">
        <f t="shared" si="24"/>
        <v>нд</v>
      </c>
      <c r="AV43" s="7" t="str">
        <f t="shared" si="131"/>
        <v>нд</v>
      </c>
      <c r="AW43" s="7" t="str">
        <f t="shared" si="132"/>
        <v>нд</v>
      </c>
      <c r="AX43" s="7" t="str">
        <f t="shared" si="133"/>
        <v>нд</v>
      </c>
      <c r="AY43" s="7" t="str">
        <f t="shared" si="134"/>
        <v>нд</v>
      </c>
      <c r="AZ43" s="7" t="str">
        <f t="shared" si="135"/>
        <v>нд</v>
      </c>
      <c r="BA43" s="7" t="str">
        <f t="shared" si="136"/>
        <v>нд</v>
      </c>
      <c r="BB43" s="7" t="str">
        <f t="shared" si="137"/>
        <v>нд</v>
      </c>
      <c r="BC43" s="7" t="str">
        <f t="shared" si="138"/>
        <v>нд</v>
      </c>
      <c r="BD43" s="7" t="str">
        <f t="shared" si="139"/>
        <v>нд</v>
      </c>
      <c r="BE43" s="7" t="str">
        <f t="shared" si="140"/>
        <v>нд</v>
      </c>
      <c r="BF43" s="7" t="str">
        <f t="shared" si="141"/>
        <v>нд</v>
      </c>
      <c r="BG43" s="7" t="str">
        <f t="shared" si="142"/>
        <v>нд</v>
      </c>
      <c r="BH43" s="7" t="str">
        <f t="shared" si="143"/>
        <v>нд</v>
      </c>
      <c r="BI43" s="7" t="str">
        <f t="shared" si="144"/>
        <v>нд</v>
      </c>
      <c r="BJ43" s="7" t="str">
        <f t="shared" si="145"/>
        <v>нд</v>
      </c>
      <c r="BK43" s="7" t="str">
        <f t="shared" si="146"/>
        <v>нд</v>
      </c>
      <c r="BL43" s="7" t="str">
        <f t="shared" si="147"/>
        <v>нд</v>
      </c>
      <c r="BM43" s="7" t="str">
        <f t="shared" si="148"/>
        <v>нд</v>
      </c>
      <c r="BN43" s="7" t="str">
        <f t="shared" si="149"/>
        <v>нд</v>
      </c>
      <c r="BO43" s="7" t="str">
        <f t="shared" si="150"/>
        <v>нд</v>
      </c>
      <c r="BP43" s="7" t="str">
        <f t="shared" si="151"/>
        <v>нд</v>
      </c>
      <c r="BQ43" s="7" t="str">
        <f t="shared" si="116"/>
        <v>нд</v>
      </c>
      <c r="BR43" s="7" t="str">
        <f t="shared" si="83"/>
        <v>нд</v>
      </c>
      <c r="BS43" s="7" t="str">
        <f t="shared" si="83"/>
        <v>нд</v>
      </c>
      <c r="BT43" s="7" t="str">
        <f t="shared" si="83"/>
        <v>нд</v>
      </c>
      <c r="BU43" s="7" t="str">
        <f t="shared" si="83"/>
        <v>нд</v>
      </c>
      <c r="BV43" s="7" t="str">
        <f t="shared" si="83"/>
        <v>нд</v>
      </c>
      <c r="BW43" s="7" t="str">
        <f t="shared" si="83"/>
        <v>нд</v>
      </c>
      <c r="BX43" s="7" t="str">
        <f t="shared" si="152"/>
        <v>нд</v>
      </c>
      <c r="BY43" s="7" t="str">
        <f t="shared" si="153"/>
        <v>нд</v>
      </c>
      <c r="BZ43" s="7" t="str">
        <f t="shared" si="154"/>
        <v>нд</v>
      </c>
      <c r="CA43" s="7" t="str">
        <f t="shared" si="155"/>
        <v>нд</v>
      </c>
      <c r="CB43" s="7" t="str">
        <f t="shared" si="156"/>
        <v>нд</v>
      </c>
      <c r="CC43" s="7" t="str">
        <f t="shared" si="157"/>
        <v>нд</v>
      </c>
      <c r="CD43" s="7" t="str">
        <f t="shared" si="158"/>
        <v>нд</v>
      </c>
      <c r="CE43" s="7" t="str">
        <f t="shared" si="84"/>
        <v>нд</v>
      </c>
      <c r="CF43" s="7" t="str">
        <f t="shared" si="71"/>
        <v>нд</v>
      </c>
      <c r="CG43" s="7" t="str">
        <f t="shared" si="72"/>
        <v>нд</v>
      </c>
      <c r="CH43" s="7" t="str">
        <f t="shared" si="72"/>
        <v>нд</v>
      </c>
      <c r="CI43" s="7" t="str">
        <f t="shared" si="72"/>
        <v>нд</v>
      </c>
      <c r="CJ43" s="7" t="str">
        <f t="shared" si="72"/>
        <v>нд</v>
      </c>
      <c r="CK43" s="7" t="str">
        <f t="shared" si="72"/>
        <v>нд</v>
      </c>
      <c r="CL43" s="8" t="s">
        <v>64</v>
      </c>
      <c r="CM43" s="8" t="s">
        <v>64</v>
      </c>
      <c r="CN43" s="8" t="s">
        <v>64</v>
      </c>
      <c r="CO43" s="8" t="s">
        <v>64</v>
      </c>
      <c r="CP43" s="8" t="s">
        <v>64</v>
      </c>
      <c r="CQ43" s="8" t="s">
        <v>64</v>
      </c>
      <c r="CR43" s="8" t="s">
        <v>64</v>
      </c>
      <c r="CS43" s="8" t="s">
        <v>64</v>
      </c>
      <c r="CT43" s="8" t="s">
        <v>64</v>
      </c>
      <c r="CU43" s="8" t="s">
        <v>64</v>
      </c>
      <c r="CV43" s="8" t="s">
        <v>64</v>
      </c>
      <c r="CW43" s="8" t="s">
        <v>64</v>
      </c>
      <c r="CX43" s="8" t="s">
        <v>64</v>
      </c>
      <c r="CY43" s="8" t="s">
        <v>64</v>
      </c>
      <c r="CZ43" s="8" t="s">
        <v>64</v>
      </c>
    </row>
    <row r="44" spans="1:104" ht="47.25" hidden="1" customHeight="1" x14ac:dyDescent="0.25">
      <c r="A44" s="30" t="s">
        <v>84</v>
      </c>
      <c r="B44" s="31" t="s">
        <v>87</v>
      </c>
      <c r="C44" s="6" t="s">
        <v>64</v>
      </c>
      <c r="D44" s="7">
        <v>0</v>
      </c>
      <c r="E44" s="7">
        <v>0</v>
      </c>
      <c r="F44" s="6" t="s">
        <v>64</v>
      </c>
      <c r="G44" s="6" t="s">
        <v>64</v>
      </c>
      <c r="H44" s="6" t="s">
        <v>64</v>
      </c>
      <c r="I44" s="6" t="s">
        <v>64</v>
      </c>
      <c r="J44" s="6" t="s">
        <v>64</v>
      </c>
      <c r="K44" s="6" t="s">
        <v>64</v>
      </c>
      <c r="L44" s="6" t="s">
        <v>64</v>
      </c>
      <c r="M44" s="6" t="s">
        <v>64</v>
      </c>
      <c r="N44" s="6" t="s">
        <v>64</v>
      </c>
      <c r="O44" s="6" t="s">
        <v>64</v>
      </c>
      <c r="P44" s="6" t="s">
        <v>64</v>
      </c>
      <c r="Q44" s="6" t="s">
        <v>64</v>
      </c>
      <c r="R44" s="6" t="s">
        <v>64</v>
      </c>
      <c r="S44" s="6" t="s">
        <v>64</v>
      </c>
      <c r="T44" s="8" t="s">
        <v>64</v>
      </c>
      <c r="U44" s="8" t="s">
        <v>64</v>
      </c>
      <c r="V44" s="8" t="s">
        <v>64</v>
      </c>
      <c r="W44" s="8" t="s">
        <v>64</v>
      </c>
      <c r="X44" s="8" t="s">
        <v>64</v>
      </c>
      <c r="Y44" s="8" t="s">
        <v>64</v>
      </c>
      <c r="Z44" s="8" t="s">
        <v>64</v>
      </c>
      <c r="AA44" s="8" t="s">
        <v>64</v>
      </c>
      <c r="AB44" s="8" t="s">
        <v>64</v>
      </c>
      <c r="AC44" s="8" t="s">
        <v>64</v>
      </c>
      <c r="AD44" s="8" t="s">
        <v>64</v>
      </c>
      <c r="AE44" s="8" t="s">
        <v>64</v>
      </c>
      <c r="AF44" s="8" t="s">
        <v>64</v>
      </c>
      <c r="AG44" s="8" t="s">
        <v>64</v>
      </c>
      <c r="AH44" s="8" t="s">
        <v>64</v>
      </c>
      <c r="AI44" s="8" t="s">
        <v>64</v>
      </c>
      <c r="AJ44" s="8" t="s">
        <v>64</v>
      </c>
      <c r="AK44" s="8" t="s">
        <v>64</v>
      </c>
      <c r="AL44" s="8" t="s">
        <v>64</v>
      </c>
      <c r="AM44" s="8" t="s">
        <v>64</v>
      </c>
      <c r="AN44" s="8" t="s">
        <v>64</v>
      </c>
      <c r="AO44" s="8" t="s">
        <v>64</v>
      </c>
      <c r="AP44" s="7" t="str">
        <f t="shared" si="67"/>
        <v>нд</v>
      </c>
      <c r="AQ44" s="7" t="str">
        <f t="shared" si="24"/>
        <v>нд</v>
      </c>
      <c r="AR44" s="7" t="str">
        <f t="shared" si="24"/>
        <v>нд</v>
      </c>
      <c r="AS44" s="7" t="str">
        <f t="shared" si="24"/>
        <v>нд</v>
      </c>
      <c r="AT44" s="7" t="str">
        <f t="shared" si="24"/>
        <v>нд</v>
      </c>
      <c r="AU44" s="7" t="str">
        <f t="shared" si="24"/>
        <v>нд</v>
      </c>
      <c r="AV44" s="7" t="str">
        <f t="shared" si="131"/>
        <v>нд</v>
      </c>
      <c r="AW44" s="7" t="str">
        <f t="shared" si="132"/>
        <v>нд</v>
      </c>
      <c r="AX44" s="7" t="str">
        <f t="shared" si="133"/>
        <v>нд</v>
      </c>
      <c r="AY44" s="7" t="str">
        <f t="shared" si="134"/>
        <v>нд</v>
      </c>
      <c r="AZ44" s="7" t="str">
        <f t="shared" si="135"/>
        <v>нд</v>
      </c>
      <c r="BA44" s="7" t="str">
        <f t="shared" si="136"/>
        <v>нд</v>
      </c>
      <c r="BB44" s="7" t="str">
        <f t="shared" si="137"/>
        <v>нд</v>
      </c>
      <c r="BC44" s="7" t="str">
        <f t="shared" si="138"/>
        <v>нд</v>
      </c>
      <c r="BD44" s="7" t="str">
        <f t="shared" si="139"/>
        <v>нд</v>
      </c>
      <c r="BE44" s="7" t="str">
        <f t="shared" si="140"/>
        <v>нд</v>
      </c>
      <c r="BF44" s="7" t="str">
        <f t="shared" si="141"/>
        <v>нд</v>
      </c>
      <c r="BG44" s="7" t="str">
        <f t="shared" si="142"/>
        <v>нд</v>
      </c>
      <c r="BH44" s="7" t="str">
        <f t="shared" si="143"/>
        <v>нд</v>
      </c>
      <c r="BI44" s="7" t="str">
        <f t="shared" si="144"/>
        <v>нд</v>
      </c>
      <c r="BJ44" s="7" t="str">
        <f t="shared" si="145"/>
        <v>нд</v>
      </c>
      <c r="BK44" s="7" t="str">
        <f t="shared" si="146"/>
        <v>нд</v>
      </c>
      <c r="BL44" s="7" t="str">
        <f t="shared" si="147"/>
        <v>нд</v>
      </c>
      <c r="BM44" s="7" t="str">
        <f t="shared" si="148"/>
        <v>нд</v>
      </c>
      <c r="BN44" s="7" t="str">
        <f t="shared" si="149"/>
        <v>нд</v>
      </c>
      <c r="BO44" s="7" t="str">
        <f t="shared" si="150"/>
        <v>нд</v>
      </c>
      <c r="BP44" s="7" t="str">
        <f t="shared" si="151"/>
        <v>нд</v>
      </c>
      <c r="BQ44" s="7" t="str">
        <f t="shared" si="116"/>
        <v>нд</v>
      </c>
      <c r="BR44" s="7" t="str">
        <f t="shared" si="83"/>
        <v>нд</v>
      </c>
      <c r="BS44" s="7" t="str">
        <f t="shared" si="83"/>
        <v>нд</v>
      </c>
      <c r="BT44" s="7" t="str">
        <f t="shared" si="83"/>
        <v>нд</v>
      </c>
      <c r="BU44" s="7" t="str">
        <f t="shared" si="83"/>
        <v>нд</v>
      </c>
      <c r="BV44" s="7" t="str">
        <f t="shared" si="83"/>
        <v>нд</v>
      </c>
      <c r="BW44" s="7" t="str">
        <f t="shared" si="83"/>
        <v>нд</v>
      </c>
      <c r="BX44" s="7" t="str">
        <f t="shared" si="152"/>
        <v>нд</v>
      </c>
      <c r="BY44" s="7" t="str">
        <f t="shared" si="153"/>
        <v>нд</v>
      </c>
      <c r="BZ44" s="7" t="str">
        <f t="shared" si="154"/>
        <v>нд</v>
      </c>
      <c r="CA44" s="7" t="str">
        <f t="shared" si="155"/>
        <v>нд</v>
      </c>
      <c r="CB44" s="7" t="str">
        <f t="shared" si="156"/>
        <v>нд</v>
      </c>
      <c r="CC44" s="7" t="str">
        <f t="shared" si="157"/>
        <v>нд</v>
      </c>
      <c r="CD44" s="7" t="str">
        <f t="shared" si="158"/>
        <v>нд</v>
      </c>
      <c r="CE44" s="7" t="str">
        <f t="shared" si="84"/>
        <v>нд</v>
      </c>
      <c r="CF44" s="7" t="str">
        <f t="shared" si="71"/>
        <v>нд</v>
      </c>
      <c r="CG44" s="7" t="str">
        <f t="shared" si="72"/>
        <v>нд</v>
      </c>
      <c r="CH44" s="7" t="str">
        <f t="shared" si="72"/>
        <v>нд</v>
      </c>
      <c r="CI44" s="7" t="str">
        <f t="shared" si="72"/>
        <v>нд</v>
      </c>
      <c r="CJ44" s="7" t="str">
        <f t="shared" si="72"/>
        <v>нд</v>
      </c>
      <c r="CK44" s="7" t="str">
        <f t="shared" si="72"/>
        <v>нд</v>
      </c>
      <c r="CL44" s="8" t="s">
        <v>64</v>
      </c>
      <c r="CM44" s="8" t="s">
        <v>64</v>
      </c>
      <c r="CN44" s="8" t="s">
        <v>64</v>
      </c>
      <c r="CO44" s="8" t="s">
        <v>64</v>
      </c>
      <c r="CP44" s="8" t="s">
        <v>64</v>
      </c>
      <c r="CQ44" s="8" t="s">
        <v>64</v>
      </c>
      <c r="CR44" s="8" t="s">
        <v>64</v>
      </c>
      <c r="CS44" s="8" t="s">
        <v>64</v>
      </c>
      <c r="CT44" s="8" t="s">
        <v>64</v>
      </c>
      <c r="CU44" s="8" t="s">
        <v>64</v>
      </c>
      <c r="CV44" s="8" t="s">
        <v>64</v>
      </c>
      <c r="CW44" s="8" t="s">
        <v>64</v>
      </c>
      <c r="CX44" s="8" t="s">
        <v>64</v>
      </c>
      <c r="CY44" s="8" t="s">
        <v>64</v>
      </c>
      <c r="CZ44" s="8" t="s">
        <v>64</v>
      </c>
    </row>
    <row r="45" spans="1:104" ht="47.25" hidden="1" customHeight="1" x14ac:dyDescent="0.25">
      <c r="A45" s="30" t="s">
        <v>84</v>
      </c>
      <c r="B45" s="31" t="s">
        <v>88</v>
      </c>
      <c r="C45" s="6" t="s">
        <v>64</v>
      </c>
      <c r="D45" s="7">
        <v>0</v>
      </c>
      <c r="E45" s="7">
        <v>0</v>
      </c>
      <c r="F45" s="6" t="s">
        <v>64</v>
      </c>
      <c r="G45" s="6" t="s">
        <v>64</v>
      </c>
      <c r="H45" s="6" t="s">
        <v>64</v>
      </c>
      <c r="I45" s="6" t="s">
        <v>64</v>
      </c>
      <c r="J45" s="6" t="s">
        <v>64</v>
      </c>
      <c r="K45" s="6" t="s">
        <v>64</v>
      </c>
      <c r="L45" s="6" t="s">
        <v>64</v>
      </c>
      <c r="M45" s="6" t="s">
        <v>64</v>
      </c>
      <c r="N45" s="6" t="s">
        <v>64</v>
      </c>
      <c r="O45" s="6" t="s">
        <v>64</v>
      </c>
      <c r="P45" s="6" t="s">
        <v>64</v>
      </c>
      <c r="Q45" s="6" t="s">
        <v>64</v>
      </c>
      <c r="R45" s="6" t="s">
        <v>64</v>
      </c>
      <c r="S45" s="6" t="s">
        <v>64</v>
      </c>
      <c r="T45" s="8" t="s">
        <v>64</v>
      </c>
      <c r="U45" s="8" t="s">
        <v>64</v>
      </c>
      <c r="V45" s="8" t="s">
        <v>64</v>
      </c>
      <c r="W45" s="8" t="s">
        <v>64</v>
      </c>
      <c r="X45" s="8" t="s">
        <v>64</v>
      </c>
      <c r="Y45" s="8" t="s">
        <v>64</v>
      </c>
      <c r="Z45" s="8" t="s">
        <v>64</v>
      </c>
      <c r="AA45" s="8" t="s">
        <v>64</v>
      </c>
      <c r="AB45" s="8" t="s">
        <v>64</v>
      </c>
      <c r="AC45" s="8" t="s">
        <v>64</v>
      </c>
      <c r="AD45" s="8" t="s">
        <v>64</v>
      </c>
      <c r="AE45" s="8" t="s">
        <v>64</v>
      </c>
      <c r="AF45" s="8" t="s">
        <v>64</v>
      </c>
      <c r="AG45" s="8" t="s">
        <v>64</v>
      </c>
      <c r="AH45" s="8" t="s">
        <v>64</v>
      </c>
      <c r="AI45" s="8" t="s">
        <v>64</v>
      </c>
      <c r="AJ45" s="8" t="s">
        <v>64</v>
      </c>
      <c r="AK45" s="8" t="s">
        <v>64</v>
      </c>
      <c r="AL45" s="8" t="s">
        <v>64</v>
      </c>
      <c r="AM45" s="8" t="s">
        <v>64</v>
      </c>
      <c r="AN45" s="8" t="s">
        <v>64</v>
      </c>
      <c r="AO45" s="8" t="s">
        <v>64</v>
      </c>
      <c r="AP45" s="7" t="str">
        <f t="shared" si="67"/>
        <v>нд</v>
      </c>
      <c r="AQ45" s="7" t="str">
        <f t="shared" si="24"/>
        <v>нд</v>
      </c>
      <c r="AR45" s="7" t="str">
        <f t="shared" si="24"/>
        <v>нд</v>
      </c>
      <c r="AS45" s="7" t="str">
        <f t="shared" si="24"/>
        <v>нд</v>
      </c>
      <c r="AT45" s="7" t="str">
        <f t="shared" si="24"/>
        <v>нд</v>
      </c>
      <c r="AU45" s="7" t="str">
        <f t="shared" si="24"/>
        <v>нд</v>
      </c>
      <c r="AV45" s="7" t="str">
        <f t="shared" si="131"/>
        <v>нд</v>
      </c>
      <c r="AW45" s="7" t="str">
        <f t="shared" si="132"/>
        <v>нд</v>
      </c>
      <c r="AX45" s="7" t="str">
        <f t="shared" si="133"/>
        <v>нд</v>
      </c>
      <c r="AY45" s="7" t="str">
        <f t="shared" si="134"/>
        <v>нд</v>
      </c>
      <c r="AZ45" s="7" t="str">
        <f t="shared" si="135"/>
        <v>нд</v>
      </c>
      <c r="BA45" s="7" t="str">
        <f t="shared" si="136"/>
        <v>нд</v>
      </c>
      <c r="BB45" s="7" t="str">
        <f t="shared" si="137"/>
        <v>нд</v>
      </c>
      <c r="BC45" s="7" t="str">
        <f t="shared" si="138"/>
        <v>нд</v>
      </c>
      <c r="BD45" s="7" t="str">
        <f t="shared" si="139"/>
        <v>нд</v>
      </c>
      <c r="BE45" s="7" t="str">
        <f t="shared" si="140"/>
        <v>нд</v>
      </c>
      <c r="BF45" s="7" t="str">
        <f t="shared" si="141"/>
        <v>нд</v>
      </c>
      <c r="BG45" s="7" t="str">
        <f t="shared" si="142"/>
        <v>нд</v>
      </c>
      <c r="BH45" s="7" t="str">
        <f t="shared" si="143"/>
        <v>нд</v>
      </c>
      <c r="BI45" s="7" t="str">
        <f t="shared" si="144"/>
        <v>нд</v>
      </c>
      <c r="BJ45" s="7" t="str">
        <f t="shared" si="145"/>
        <v>нд</v>
      </c>
      <c r="BK45" s="7" t="str">
        <f t="shared" si="146"/>
        <v>нд</v>
      </c>
      <c r="BL45" s="7" t="str">
        <f t="shared" si="147"/>
        <v>нд</v>
      </c>
      <c r="BM45" s="7" t="str">
        <f t="shared" si="148"/>
        <v>нд</v>
      </c>
      <c r="BN45" s="7" t="str">
        <f t="shared" si="149"/>
        <v>нд</v>
      </c>
      <c r="BO45" s="7" t="str">
        <f t="shared" si="150"/>
        <v>нд</v>
      </c>
      <c r="BP45" s="7" t="str">
        <f t="shared" si="151"/>
        <v>нд</v>
      </c>
      <c r="BQ45" s="7" t="str">
        <f t="shared" si="116"/>
        <v>нд</v>
      </c>
      <c r="BR45" s="7" t="str">
        <f t="shared" si="83"/>
        <v>нд</v>
      </c>
      <c r="BS45" s="7" t="str">
        <f t="shared" si="83"/>
        <v>нд</v>
      </c>
      <c r="BT45" s="7" t="str">
        <f t="shared" si="83"/>
        <v>нд</v>
      </c>
      <c r="BU45" s="7" t="str">
        <f t="shared" si="83"/>
        <v>нд</v>
      </c>
      <c r="BV45" s="7" t="str">
        <f t="shared" si="83"/>
        <v>нд</v>
      </c>
      <c r="BW45" s="7" t="str">
        <f t="shared" si="83"/>
        <v>нд</v>
      </c>
      <c r="BX45" s="7" t="str">
        <f t="shared" si="152"/>
        <v>нд</v>
      </c>
      <c r="BY45" s="7" t="str">
        <f t="shared" si="153"/>
        <v>нд</v>
      </c>
      <c r="BZ45" s="7" t="str">
        <f t="shared" si="154"/>
        <v>нд</v>
      </c>
      <c r="CA45" s="7" t="str">
        <f t="shared" si="155"/>
        <v>нд</v>
      </c>
      <c r="CB45" s="7" t="str">
        <f t="shared" si="156"/>
        <v>нд</v>
      </c>
      <c r="CC45" s="7" t="str">
        <f t="shared" si="157"/>
        <v>нд</v>
      </c>
      <c r="CD45" s="7" t="str">
        <f t="shared" si="158"/>
        <v>нд</v>
      </c>
      <c r="CE45" s="7" t="str">
        <f t="shared" si="84"/>
        <v>нд</v>
      </c>
      <c r="CF45" s="7" t="str">
        <f t="shared" si="71"/>
        <v>нд</v>
      </c>
      <c r="CG45" s="7" t="str">
        <f t="shared" si="72"/>
        <v>нд</v>
      </c>
      <c r="CH45" s="7" t="str">
        <f t="shared" si="72"/>
        <v>нд</v>
      </c>
      <c r="CI45" s="7" t="str">
        <f t="shared" si="72"/>
        <v>нд</v>
      </c>
      <c r="CJ45" s="7" t="str">
        <f t="shared" si="72"/>
        <v>нд</v>
      </c>
      <c r="CK45" s="7" t="str">
        <f t="shared" si="72"/>
        <v>нд</v>
      </c>
      <c r="CL45" s="8" t="s">
        <v>64</v>
      </c>
      <c r="CM45" s="8" t="s">
        <v>64</v>
      </c>
      <c r="CN45" s="8" t="s">
        <v>64</v>
      </c>
      <c r="CO45" s="8" t="s">
        <v>64</v>
      </c>
      <c r="CP45" s="8" t="s">
        <v>64</v>
      </c>
      <c r="CQ45" s="8" t="s">
        <v>64</v>
      </c>
      <c r="CR45" s="8" t="s">
        <v>64</v>
      </c>
      <c r="CS45" s="8" t="s">
        <v>64</v>
      </c>
      <c r="CT45" s="8" t="s">
        <v>64</v>
      </c>
      <c r="CU45" s="8" t="s">
        <v>64</v>
      </c>
      <c r="CV45" s="8" t="s">
        <v>64</v>
      </c>
      <c r="CW45" s="8" t="s">
        <v>64</v>
      </c>
      <c r="CX45" s="8" t="s">
        <v>64</v>
      </c>
      <c r="CY45" s="8" t="s">
        <v>64</v>
      </c>
      <c r="CZ45" s="8" t="s">
        <v>64</v>
      </c>
    </row>
    <row r="46" spans="1:104" ht="15.75" hidden="1" customHeight="1" x14ac:dyDescent="0.25">
      <c r="A46" s="30" t="s">
        <v>89</v>
      </c>
      <c r="B46" s="31" t="s">
        <v>85</v>
      </c>
      <c r="C46" s="6" t="s">
        <v>64</v>
      </c>
      <c r="D46" s="7">
        <v>0</v>
      </c>
      <c r="E46" s="7">
        <v>0</v>
      </c>
      <c r="F46" s="6" t="s">
        <v>64</v>
      </c>
      <c r="G46" s="6" t="s">
        <v>64</v>
      </c>
      <c r="H46" s="6" t="s">
        <v>64</v>
      </c>
      <c r="I46" s="6" t="s">
        <v>64</v>
      </c>
      <c r="J46" s="6" t="s">
        <v>64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64</v>
      </c>
      <c r="P46" s="6" t="s">
        <v>64</v>
      </c>
      <c r="Q46" s="6" t="s">
        <v>64</v>
      </c>
      <c r="R46" s="6" t="s">
        <v>64</v>
      </c>
      <c r="S46" s="6" t="s">
        <v>64</v>
      </c>
      <c r="T46" s="8" t="s">
        <v>64</v>
      </c>
      <c r="U46" s="8" t="s">
        <v>64</v>
      </c>
      <c r="V46" s="8" t="s">
        <v>64</v>
      </c>
      <c r="W46" s="8" t="s">
        <v>64</v>
      </c>
      <c r="X46" s="8" t="s">
        <v>64</v>
      </c>
      <c r="Y46" s="8" t="s">
        <v>64</v>
      </c>
      <c r="Z46" s="8" t="s">
        <v>64</v>
      </c>
      <c r="AA46" s="8" t="s">
        <v>64</v>
      </c>
      <c r="AB46" s="8" t="s">
        <v>64</v>
      </c>
      <c r="AC46" s="8" t="s">
        <v>64</v>
      </c>
      <c r="AD46" s="8" t="s">
        <v>64</v>
      </c>
      <c r="AE46" s="8" t="s">
        <v>64</v>
      </c>
      <c r="AF46" s="8" t="s">
        <v>64</v>
      </c>
      <c r="AG46" s="8" t="s">
        <v>64</v>
      </c>
      <c r="AH46" s="8" t="s">
        <v>64</v>
      </c>
      <c r="AI46" s="8" t="s">
        <v>64</v>
      </c>
      <c r="AJ46" s="8" t="s">
        <v>64</v>
      </c>
      <c r="AK46" s="8" t="s">
        <v>64</v>
      </c>
      <c r="AL46" s="8" t="s">
        <v>64</v>
      </c>
      <c r="AM46" s="8" t="s">
        <v>64</v>
      </c>
      <c r="AN46" s="8" t="s">
        <v>64</v>
      </c>
      <c r="AO46" s="8" t="s">
        <v>64</v>
      </c>
      <c r="AP46" s="7" t="str">
        <f t="shared" si="67"/>
        <v>нд</v>
      </c>
      <c r="AQ46" s="7" t="str">
        <f t="shared" si="24"/>
        <v>нд</v>
      </c>
      <c r="AR46" s="7" t="str">
        <f t="shared" si="24"/>
        <v>нд</v>
      </c>
      <c r="AS46" s="7" t="str">
        <f t="shared" si="24"/>
        <v>нд</v>
      </c>
      <c r="AT46" s="7" t="str">
        <f t="shared" si="24"/>
        <v>нд</v>
      </c>
      <c r="AU46" s="7" t="str">
        <f t="shared" si="24"/>
        <v>нд</v>
      </c>
      <c r="AV46" s="7" t="str">
        <f t="shared" si="131"/>
        <v>нд</v>
      </c>
      <c r="AW46" s="7" t="str">
        <f t="shared" si="132"/>
        <v>нд</v>
      </c>
      <c r="AX46" s="7" t="str">
        <f t="shared" si="133"/>
        <v>нд</v>
      </c>
      <c r="AY46" s="7" t="str">
        <f t="shared" si="134"/>
        <v>нд</v>
      </c>
      <c r="AZ46" s="7" t="str">
        <f t="shared" si="135"/>
        <v>нд</v>
      </c>
      <c r="BA46" s="7" t="str">
        <f t="shared" si="136"/>
        <v>нд</v>
      </c>
      <c r="BB46" s="7" t="str">
        <f t="shared" si="137"/>
        <v>нд</v>
      </c>
      <c r="BC46" s="7" t="str">
        <f t="shared" si="138"/>
        <v>нд</v>
      </c>
      <c r="BD46" s="7" t="str">
        <f t="shared" si="139"/>
        <v>нд</v>
      </c>
      <c r="BE46" s="7" t="str">
        <f t="shared" si="140"/>
        <v>нд</v>
      </c>
      <c r="BF46" s="7" t="str">
        <f t="shared" si="141"/>
        <v>нд</v>
      </c>
      <c r="BG46" s="7" t="str">
        <f t="shared" si="142"/>
        <v>нд</v>
      </c>
      <c r="BH46" s="7" t="str">
        <f t="shared" si="143"/>
        <v>нд</v>
      </c>
      <c r="BI46" s="7" t="str">
        <f t="shared" si="144"/>
        <v>нд</v>
      </c>
      <c r="BJ46" s="7" t="str">
        <f t="shared" si="145"/>
        <v>нд</v>
      </c>
      <c r="BK46" s="7" t="str">
        <f t="shared" si="146"/>
        <v>нд</v>
      </c>
      <c r="BL46" s="7" t="str">
        <f t="shared" si="147"/>
        <v>нд</v>
      </c>
      <c r="BM46" s="7" t="str">
        <f t="shared" si="148"/>
        <v>нд</v>
      </c>
      <c r="BN46" s="7" t="str">
        <f t="shared" si="149"/>
        <v>нд</v>
      </c>
      <c r="BO46" s="7" t="str">
        <f t="shared" si="150"/>
        <v>нд</v>
      </c>
      <c r="BP46" s="7" t="str">
        <f t="shared" si="151"/>
        <v>нд</v>
      </c>
      <c r="BQ46" s="7" t="str">
        <f t="shared" si="116"/>
        <v>нд</v>
      </c>
      <c r="BR46" s="7" t="str">
        <f t="shared" ref="BR46:BR49" si="159">BK46</f>
        <v>нд</v>
      </c>
      <c r="BS46" s="7" t="str">
        <f t="shared" ref="BS46:BS49" si="160">BL46</f>
        <v>нд</v>
      </c>
      <c r="BT46" s="7" t="str">
        <f t="shared" ref="BT46:BT49" si="161">BM46</f>
        <v>нд</v>
      </c>
      <c r="BU46" s="7" t="str">
        <f t="shared" ref="BU46:BU49" si="162">BN46</f>
        <v>нд</v>
      </c>
      <c r="BV46" s="7" t="str">
        <f t="shared" ref="BV46:BV49" si="163">BO46</f>
        <v>нд</v>
      </c>
      <c r="BW46" s="7" t="str">
        <f t="shared" ref="BW46:BW49" si="164">BP46</f>
        <v>нд</v>
      </c>
      <c r="BX46" s="7" t="str">
        <f t="shared" si="152"/>
        <v>нд</v>
      </c>
      <c r="BY46" s="7" t="str">
        <f t="shared" si="153"/>
        <v>нд</v>
      </c>
      <c r="BZ46" s="7" t="str">
        <f t="shared" si="154"/>
        <v>нд</v>
      </c>
      <c r="CA46" s="7" t="str">
        <f t="shared" si="155"/>
        <v>нд</v>
      </c>
      <c r="CB46" s="7" t="str">
        <f t="shared" si="156"/>
        <v>нд</v>
      </c>
      <c r="CC46" s="7" t="str">
        <f t="shared" si="157"/>
        <v>нд</v>
      </c>
      <c r="CD46" s="7" t="str">
        <f t="shared" si="158"/>
        <v>нд</v>
      </c>
      <c r="CE46" s="7" t="str">
        <f t="shared" si="84"/>
        <v>нд</v>
      </c>
      <c r="CF46" s="7" t="str">
        <f t="shared" si="71"/>
        <v>нд</v>
      </c>
      <c r="CG46" s="7" t="str">
        <f t="shared" ref="CG46:CG49" si="165">BZ46</f>
        <v>нд</v>
      </c>
      <c r="CH46" s="7" t="str">
        <f t="shared" ref="CH46:CH49" si="166">CA46</f>
        <v>нд</v>
      </c>
      <c r="CI46" s="7" t="str">
        <f t="shared" ref="CI46:CI49" si="167">CB46</f>
        <v>нд</v>
      </c>
      <c r="CJ46" s="7" t="str">
        <f t="shared" ref="CJ46:CJ49" si="168">CC46</f>
        <v>нд</v>
      </c>
      <c r="CK46" s="7" t="str">
        <f t="shared" ref="CK46:CK49" si="169">CD46</f>
        <v>нд</v>
      </c>
      <c r="CL46" s="8" t="s">
        <v>64</v>
      </c>
      <c r="CM46" s="8" t="s">
        <v>64</v>
      </c>
      <c r="CN46" s="8" t="s">
        <v>64</v>
      </c>
      <c r="CO46" s="8" t="s">
        <v>64</v>
      </c>
      <c r="CP46" s="8" t="s">
        <v>64</v>
      </c>
      <c r="CQ46" s="8" t="s">
        <v>64</v>
      </c>
      <c r="CR46" s="8" t="s">
        <v>64</v>
      </c>
      <c r="CS46" s="8" t="s">
        <v>64</v>
      </c>
      <c r="CT46" s="8" t="s">
        <v>64</v>
      </c>
      <c r="CU46" s="8" t="s">
        <v>64</v>
      </c>
      <c r="CV46" s="8" t="s">
        <v>64</v>
      </c>
      <c r="CW46" s="8" t="s">
        <v>64</v>
      </c>
      <c r="CX46" s="8" t="s">
        <v>64</v>
      </c>
      <c r="CY46" s="8" t="s">
        <v>64</v>
      </c>
      <c r="CZ46" s="8" t="s">
        <v>64</v>
      </c>
    </row>
    <row r="47" spans="1:104" ht="63" hidden="1" customHeight="1" x14ac:dyDescent="0.25">
      <c r="A47" s="30" t="s">
        <v>89</v>
      </c>
      <c r="B47" s="31" t="s">
        <v>86</v>
      </c>
      <c r="C47" s="6" t="s">
        <v>64</v>
      </c>
      <c r="D47" s="7">
        <v>0</v>
      </c>
      <c r="E47" s="7">
        <v>0</v>
      </c>
      <c r="F47" s="6" t="s">
        <v>64</v>
      </c>
      <c r="G47" s="6" t="s">
        <v>64</v>
      </c>
      <c r="H47" s="6" t="s">
        <v>64</v>
      </c>
      <c r="I47" s="6" t="s">
        <v>64</v>
      </c>
      <c r="J47" s="6" t="s">
        <v>64</v>
      </c>
      <c r="K47" s="6" t="s">
        <v>64</v>
      </c>
      <c r="L47" s="6" t="s">
        <v>64</v>
      </c>
      <c r="M47" s="6" t="s">
        <v>64</v>
      </c>
      <c r="N47" s="6" t="s">
        <v>64</v>
      </c>
      <c r="O47" s="6" t="s">
        <v>64</v>
      </c>
      <c r="P47" s="6" t="s">
        <v>64</v>
      </c>
      <c r="Q47" s="6" t="s">
        <v>64</v>
      </c>
      <c r="R47" s="6" t="s">
        <v>64</v>
      </c>
      <c r="S47" s="6" t="s">
        <v>64</v>
      </c>
      <c r="T47" s="8" t="s">
        <v>64</v>
      </c>
      <c r="U47" s="8" t="s">
        <v>64</v>
      </c>
      <c r="V47" s="8" t="s">
        <v>64</v>
      </c>
      <c r="W47" s="8" t="s">
        <v>64</v>
      </c>
      <c r="X47" s="8" t="s">
        <v>64</v>
      </c>
      <c r="Y47" s="8" t="s">
        <v>64</v>
      </c>
      <c r="Z47" s="8" t="s">
        <v>64</v>
      </c>
      <c r="AA47" s="8" t="s">
        <v>64</v>
      </c>
      <c r="AB47" s="8" t="s">
        <v>64</v>
      </c>
      <c r="AC47" s="8" t="s">
        <v>64</v>
      </c>
      <c r="AD47" s="8" t="s">
        <v>64</v>
      </c>
      <c r="AE47" s="8" t="s">
        <v>64</v>
      </c>
      <c r="AF47" s="8" t="s">
        <v>64</v>
      </c>
      <c r="AG47" s="8" t="s">
        <v>64</v>
      </c>
      <c r="AH47" s="8" t="s">
        <v>64</v>
      </c>
      <c r="AI47" s="8" t="s">
        <v>64</v>
      </c>
      <c r="AJ47" s="8" t="s">
        <v>64</v>
      </c>
      <c r="AK47" s="8" t="s">
        <v>64</v>
      </c>
      <c r="AL47" s="8" t="s">
        <v>64</v>
      </c>
      <c r="AM47" s="8" t="s">
        <v>64</v>
      </c>
      <c r="AN47" s="8" t="s">
        <v>64</v>
      </c>
      <c r="AO47" s="8" t="s">
        <v>64</v>
      </c>
      <c r="AP47" s="7" t="str">
        <f t="shared" si="67"/>
        <v>нд</v>
      </c>
      <c r="AQ47" s="7" t="str">
        <f t="shared" si="67"/>
        <v>нд</v>
      </c>
      <c r="AR47" s="7" t="str">
        <f t="shared" si="67"/>
        <v>нд</v>
      </c>
      <c r="AS47" s="7" t="str">
        <f t="shared" si="67"/>
        <v>нд</v>
      </c>
      <c r="AT47" s="7" t="str">
        <f t="shared" si="67"/>
        <v>нд</v>
      </c>
      <c r="AU47" s="7" t="str">
        <f t="shared" ref="AU47:AU118" si="170">AN47</f>
        <v>нд</v>
      </c>
      <c r="AV47" s="7" t="str">
        <f t="shared" si="131"/>
        <v>нд</v>
      </c>
      <c r="AW47" s="7" t="str">
        <f t="shared" si="132"/>
        <v>нд</v>
      </c>
      <c r="AX47" s="7" t="str">
        <f t="shared" si="133"/>
        <v>нд</v>
      </c>
      <c r="AY47" s="7" t="str">
        <f t="shared" si="134"/>
        <v>нд</v>
      </c>
      <c r="AZ47" s="7" t="str">
        <f t="shared" si="135"/>
        <v>нд</v>
      </c>
      <c r="BA47" s="7" t="str">
        <f t="shared" si="136"/>
        <v>нд</v>
      </c>
      <c r="BB47" s="7" t="str">
        <f t="shared" si="137"/>
        <v>нд</v>
      </c>
      <c r="BC47" s="7" t="str">
        <f t="shared" si="138"/>
        <v>нд</v>
      </c>
      <c r="BD47" s="7" t="str">
        <f t="shared" si="139"/>
        <v>нд</v>
      </c>
      <c r="BE47" s="7" t="str">
        <f t="shared" si="140"/>
        <v>нд</v>
      </c>
      <c r="BF47" s="7" t="str">
        <f t="shared" si="141"/>
        <v>нд</v>
      </c>
      <c r="BG47" s="7" t="str">
        <f t="shared" si="142"/>
        <v>нд</v>
      </c>
      <c r="BH47" s="7" t="str">
        <f t="shared" si="143"/>
        <v>нд</v>
      </c>
      <c r="BI47" s="7" t="str">
        <f t="shared" si="144"/>
        <v>нд</v>
      </c>
      <c r="BJ47" s="7" t="str">
        <f t="shared" si="145"/>
        <v>нд</v>
      </c>
      <c r="BK47" s="7" t="str">
        <f t="shared" si="146"/>
        <v>нд</v>
      </c>
      <c r="BL47" s="7" t="str">
        <f t="shared" si="147"/>
        <v>нд</v>
      </c>
      <c r="BM47" s="7" t="str">
        <f t="shared" si="148"/>
        <v>нд</v>
      </c>
      <c r="BN47" s="7" t="str">
        <f t="shared" si="149"/>
        <v>нд</v>
      </c>
      <c r="BO47" s="7" t="str">
        <f t="shared" si="150"/>
        <v>нд</v>
      </c>
      <c r="BP47" s="7" t="str">
        <f t="shared" si="151"/>
        <v>нд</v>
      </c>
      <c r="BQ47" s="7" t="str">
        <f t="shared" si="116"/>
        <v>нд</v>
      </c>
      <c r="BR47" s="7" t="str">
        <f t="shared" si="159"/>
        <v>нд</v>
      </c>
      <c r="BS47" s="7" t="str">
        <f t="shared" si="160"/>
        <v>нд</v>
      </c>
      <c r="BT47" s="7" t="str">
        <f t="shared" si="161"/>
        <v>нд</v>
      </c>
      <c r="BU47" s="7" t="str">
        <f t="shared" si="162"/>
        <v>нд</v>
      </c>
      <c r="BV47" s="7" t="str">
        <f t="shared" si="163"/>
        <v>нд</v>
      </c>
      <c r="BW47" s="7" t="str">
        <f t="shared" si="164"/>
        <v>нд</v>
      </c>
      <c r="BX47" s="7" t="str">
        <f t="shared" si="152"/>
        <v>нд</v>
      </c>
      <c r="BY47" s="7" t="str">
        <f t="shared" si="153"/>
        <v>нд</v>
      </c>
      <c r="BZ47" s="7" t="str">
        <f t="shared" si="154"/>
        <v>нд</v>
      </c>
      <c r="CA47" s="7" t="str">
        <f t="shared" si="155"/>
        <v>нд</v>
      </c>
      <c r="CB47" s="7" t="str">
        <f t="shared" si="156"/>
        <v>нд</v>
      </c>
      <c r="CC47" s="7" t="str">
        <f t="shared" si="157"/>
        <v>нд</v>
      </c>
      <c r="CD47" s="7" t="str">
        <f t="shared" si="158"/>
        <v>нд</v>
      </c>
      <c r="CE47" s="7" t="str">
        <f t="shared" si="84"/>
        <v>нд</v>
      </c>
      <c r="CF47" s="7" t="str">
        <f t="shared" si="71"/>
        <v>нд</v>
      </c>
      <c r="CG47" s="7" t="str">
        <f t="shared" si="165"/>
        <v>нд</v>
      </c>
      <c r="CH47" s="7" t="str">
        <f t="shared" si="166"/>
        <v>нд</v>
      </c>
      <c r="CI47" s="7" t="str">
        <f t="shared" si="167"/>
        <v>нд</v>
      </c>
      <c r="CJ47" s="7" t="str">
        <f t="shared" si="168"/>
        <v>нд</v>
      </c>
      <c r="CK47" s="7" t="str">
        <f t="shared" si="169"/>
        <v>нд</v>
      </c>
      <c r="CL47" s="8" t="s">
        <v>64</v>
      </c>
      <c r="CM47" s="8" t="s">
        <v>64</v>
      </c>
      <c r="CN47" s="8" t="s">
        <v>64</v>
      </c>
      <c r="CO47" s="8" t="s">
        <v>64</v>
      </c>
      <c r="CP47" s="8" t="s">
        <v>64</v>
      </c>
      <c r="CQ47" s="8" t="s">
        <v>64</v>
      </c>
      <c r="CR47" s="8" t="s">
        <v>64</v>
      </c>
      <c r="CS47" s="8" t="s">
        <v>64</v>
      </c>
      <c r="CT47" s="8" t="s">
        <v>64</v>
      </c>
      <c r="CU47" s="8" t="s">
        <v>64</v>
      </c>
      <c r="CV47" s="8" t="s">
        <v>64</v>
      </c>
      <c r="CW47" s="8" t="s">
        <v>64</v>
      </c>
      <c r="CX47" s="8" t="s">
        <v>64</v>
      </c>
      <c r="CY47" s="8" t="s">
        <v>64</v>
      </c>
      <c r="CZ47" s="8" t="s">
        <v>64</v>
      </c>
    </row>
    <row r="48" spans="1:104" ht="47.25" hidden="1" customHeight="1" x14ac:dyDescent="0.25">
      <c r="A48" s="30" t="s">
        <v>89</v>
      </c>
      <c r="B48" s="31" t="s">
        <v>87</v>
      </c>
      <c r="C48" s="6" t="s">
        <v>64</v>
      </c>
      <c r="D48" s="7">
        <v>0</v>
      </c>
      <c r="E48" s="7">
        <v>0</v>
      </c>
      <c r="F48" s="6" t="s">
        <v>64</v>
      </c>
      <c r="G48" s="6" t="s">
        <v>64</v>
      </c>
      <c r="H48" s="6" t="s">
        <v>64</v>
      </c>
      <c r="I48" s="6" t="s">
        <v>64</v>
      </c>
      <c r="J48" s="6" t="s">
        <v>64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64</v>
      </c>
      <c r="P48" s="6" t="s">
        <v>64</v>
      </c>
      <c r="Q48" s="6" t="s">
        <v>64</v>
      </c>
      <c r="R48" s="6" t="s">
        <v>64</v>
      </c>
      <c r="S48" s="6" t="s">
        <v>64</v>
      </c>
      <c r="T48" s="8" t="s">
        <v>64</v>
      </c>
      <c r="U48" s="8" t="s">
        <v>64</v>
      </c>
      <c r="V48" s="8" t="s">
        <v>64</v>
      </c>
      <c r="W48" s="8" t="s">
        <v>64</v>
      </c>
      <c r="X48" s="8" t="s">
        <v>64</v>
      </c>
      <c r="Y48" s="8" t="s">
        <v>64</v>
      </c>
      <c r="Z48" s="8" t="s">
        <v>64</v>
      </c>
      <c r="AA48" s="8" t="s">
        <v>64</v>
      </c>
      <c r="AB48" s="8" t="s">
        <v>64</v>
      </c>
      <c r="AC48" s="8" t="s">
        <v>64</v>
      </c>
      <c r="AD48" s="8" t="s">
        <v>64</v>
      </c>
      <c r="AE48" s="8" t="s">
        <v>64</v>
      </c>
      <c r="AF48" s="8" t="s">
        <v>64</v>
      </c>
      <c r="AG48" s="8" t="s">
        <v>64</v>
      </c>
      <c r="AH48" s="8" t="s">
        <v>64</v>
      </c>
      <c r="AI48" s="8" t="s">
        <v>64</v>
      </c>
      <c r="AJ48" s="8" t="s">
        <v>64</v>
      </c>
      <c r="AK48" s="8" t="s">
        <v>64</v>
      </c>
      <c r="AL48" s="8" t="s">
        <v>64</v>
      </c>
      <c r="AM48" s="8" t="s">
        <v>64</v>
      </c>
      <c r="AN48" s="8" t="s">
        <v>64</v>
      </c>
      <c r="AO48" s="8" t="s">
        <v>64</v>
      </c>
      <c r="AP48" s="7" t="str">
        <f t="shared" si="67"/>
        <v>нд</v>
      </c>
      <c r="AQ48" s="7" t="str">
        <f t="shared" si="67"/>
        <v>нд</v>
      </c>
      <c r="AR48" s="7" t="str">
        <f t="shared" si="67"/>
        <v>нд</v>
      </c>
      <c r="AS48" s="7" t="str">
        <f t="shared" si="67"/>
        <v>нд</v>
      </c>
      <c r="AT48" s="7" t="str">
        <f t="shared" si="67"/>
        <v>нд</v>
      </c>
      <c r="AU48" s="7" t="str">
        <f t="shared" si="170"/>
        <v>нд</v>
      </c>
      <c r="AV48" s="7" t="str">
        <f t="shared" si="131"/>
        <v>нд</v>
      </c>
      <c r="AW48" s="7" t="str">
        <f t="shared" si="132"/>
        <v>нд</v>
      </c>
      <c r="AX48" s="7" t="str">
        <f t="shared" si="133"/>
        <v>нд</v>
      </c>
      <c r="AY48" s="7" t="str">
        <f t="shared" si="134"/>
        <v>нд</v>
      </c>
      <c r="AZ48" s="7" t="str">
        <f t="shared" si="135"/>
        <v>нд</v>
      </c>
      <c r="BA48" s="7" t="str">
        <f t="shared" si="136"/>
        <v>нд</v>
      </c>
      <c r="BB48" s="7" t="str">
        <f t="shared" si="137"/>
        <v>нд</v>
      </c>
      <c r="BC48" s="7" t="str">
        <f t="shared" si="138"/>
        <v>нд</v>
      </c>
      <c r="BD48" s="7" t="str">
        <f t="shared" si="139"/>
        <v>нд</v>
      </c>
      <c r="BE48" s="7" t="str">
        <f t="shared" si="140"/>
        <v>нд</v>
      </c>
      <c r="BF48" s="7" t="str">
        <f t="shared" si="141"/>
        <v>нд</v>
      </c>
      <c r="BG48" s="7" t="str">
        <f t="shared" si="142"/>
        <v>нд</v>
      </c>
      <c r="BH48" s="7" t="str">
        <f t="shared" si="143"/>
        <v>нд</v>
      </c>
      <c r="BI48" s="7" t="str">
        <f t="shared" si="144"/>
        <v>нд</v>
      </c>
      <c r="BJ48" s="7" t="str">
        <f t="shared" si="145"/>
        <v>нд</v>
      </c>
      <c r="BK48" s="7" t="str">
        <f t="shared" si="146"/>
        <v>нд</v>
      </c>
      <c r="BL48" s="7" t="str">
        <f t="shared" si="147"/>
        <v>нд</v>
      </c>
      <c r="BM48" s="7" t="str">
        <f t="shared" si="148"/>
        <v>нд</v>
      </c>
      <c r="BN48" s="7" t="str">
        <f t="shared" si="149"/>
        <v>нд</v>
      </c>
      <c r="BO48" s="7" t="str">
        <f t="shared" si="150"/>
        <v>нд</v>
      </c>
      <c r="BP48" s="7" t="str">
        <f t="shared" si="151"/>
        <v>нд</v>
      </c>
      <c r="BQ48" s="7" t="str">
        <f t="shared" si="116"/>
        <v>нд</v>
      </c>
      <c r="BR48" s="7" t="str">
        <f t="shared" si="159"/>
        <v>нд</v>
      </c>
      <c r="BS48" s="7" t="str">
        <f t="shared" si="160"/>
        <v>нд</v>
      </c>
      <c r="BT48" s="7" t="str">
        <f t="shared" si="161"/>
        <v>нд</v>
      </c>
      <c r="BU48" s="7" t="str">
        <f t="shared" si="162"/>
        <v>нд</v>
      </c>
      <c r="BV48" s="7" t="str">
        <f t="shared" si="163"/>
        <v>нд</v>
      </c>
      <c r="BW48" s="7" t="str">
        <f t="shared" si="164"/>
        <v>нд</v>
      </c>
      <c r="BX48" s="7" t="str">
        <f t="shared" si="152"/>
        <v>нд</v>
      </c>
      <c r="BY48" s="7" t="str">
        <f t="shared" si="153"/>
        <v>нд</v>
      </c>
      <c r="BZ48" s="7" t="str">
        <f t="shared" si="154"/>
        <v>нд</v>
      </c>
      <c r="CA48" s="7" t="str">
        <f t="shared" si="155"/>
        <v>нд</v>
      </c>
      <c r="CB48" s="7" t="str">
        <f t="shared" si="156"/>
        <v>нд</v>
      </c>
      <c r="CC48" s="7" t="str">
        <f t="shared" si="157"/>
        <v>нд</v>
      </c>
      <c r="CD48" s="7" t="str">
        <f t="shared" si="158"/>
        <v>нд</v>
      </c>
      <c r="CE48" s="7" t="str">
        <f t="shared" si="84"/>
        <v>нд</v>
      </c>
      <c r="CF48" s="7" t="str">
        <f t="shared" si="71"/>
        <v>нд</v>
      </c>
      <c r="CG48" s="7" t="str">
        <f t="shared" si="165"/>
        <v>нд</v>
      </c>
      <c r="CH48" s="7" t="str">
        <f t="shared" si="166"/>
        <v>нд</v>
      </c>
      <c r="CI48" s="7" t="str">
        <f t="shared" si="167"/>
        <v>нд</v>
      </c>
      <c r="CJ48" s="7" t="str">
        <f t="shared" si="168"/>
        <v>нд</v>
      </c>
      <c r="CK48" s="7" t="str">
        <f t="shared" si="169"/>
        <v>нд</v>
      </c>
      <c r="CL48" s="8" t="s">
        <v>64</v>
      </c>
      <c r="CM48" s="8" t="s">
        <v>64</v>
      </c>
      <c r="CN48" s="8" t="s">
        <v>64</v>
      </c>
      <c r="CO48" s="8" t="s">
        <v>64</v>
      </c>
      <c r="CP48" s="8" t="s">
        <v>64</v>
      </c>
      <c r="CQ48" s="8" t="s">
        <v>64</v>
      </c>
      <c r="CR48" s="8" t="s">
        <v>64</v>
      </c>
      <c r="CS48" s="8" t="s">
        <v>64</v>
      </c>
      <c r="CT48" s="8" t="s">
        <v>64</v>
      </c>
      <c r="CU48" s="8" t="s">
        <v>64</v>
      </c>
      <c r="CV48" s="8" t="s">
        <v>64</v>
      </c>
      <c r="CW48" s="8" t="s">
        <v>64</v>
      </c>
      <c r="CX48" s="8" t="s">
        <v>64</v>
      </c>
      <c r="CY48" s="8" t="s">
        <v>64</v>
      </c>
      <c r="CZ48" s="8" t="s">
        <v>64</v>
      </c>
    </row>
    <row r="49" spans="1:104" ht="47.25" hidden="1" customHeight="1" x14ac:dyDescent="0.25">
      <c r="A49" s="30" t="s">
        <v>89</v>
      </c>
      <c r="B49" s="31" t="s">
        <v>90</v>
      </c>
      <c r="C49" s="6" t="s">
        <v>64</v>
      </c>
      <c r="D49" s="7">
        <v>0</v>
      </c>
      <c r="E49" s="7">
        <v>0</v>
      </c>
      <c r="F49" s="6" t="s">
        <v>64</v>
      </c>
      <c r="G49" s="6" t="s">
        <v>64</v>
      </c>
      <c r="H49" s="6" t="s">
        <v>64</v>
      </c>
      <c r="I49" s="6" t="s">
        <v>64</v>
      </c>
      <c r="J49" s="6" t="s">
        <v>64</v>
      </c>
      <c r="K49" s="6" t="s">
        <v>64</v>
      </c>
      <c r="L49" s="6" t="s">
        <v>64</v>
      </c>
      <c r="M49" s="6" t="s">
        <v>64</v>
      </c>
      <c r="N49" s="6" t="s">
        <v>64</v>
      </c>
      <c r="O49" s="6" t="s">
        <v>64</v>
      </c>
      <c r="P49" s="6" t="s">
        <v>64</v>
      </c>
      <c r="Q49" s="6" t="s">
        <v>64</v>
      </c>
      <c r="R49" s="6" t="s">
        <v>64</v>
      </c>
      <c r="S49" s="6" t="s">
        <v>64</v>
      </c>
      <c r="T49" s="8" t="s">
        <v>64</v>
      </c>
      <c r="U49" s="8" t="s">
        <v>64</v>
      </c>
      <c r="V49" s="8" t="s">
        <v>64</v>
      </c>
      <c r="W49" s="8" t="s">
        <v>64</v>
      </c>
      <c r="X49" s="8" t="s">
        <v>64</v>
      </c>
      <c r="Y49" s="8" t="s">
        <v>64</v>
      </c>
      <c r="Z49" s="8" t="s">
        <v>64</v>
      </c>
      <c r="AA49" s="8" t="s">
        <v>64</v>
      </c>
      <c r="AB49" s="8" t="s">
        <v>64</v>
      </c>
      <c r="AC49" s="8" t="s">
        <v>64</v>
      </c>
      <c r="AD49" s="8" t="s">
        <v>64</v>
      </c>
      <c r="AE49" s="8" t="s">
        <v>64</v>
      </c>
      <c r="AF49" s="8" t="s">
        <v>64</v>
      </c>
      <c r="AG49" s="8" t="s">
        <v>64</v>
      </c>
      <c r="AH49" s="8" t="s">
        <v>64</v>
      </c>
      <c r="AI49" s="8" t="s">
        <v>64</v>
      </c>
      <c r="AJ49" s="8" t="s">
        <v>64</v>
      </c>
      <c r="AK49" s="8" t="s">
        <v>64</v>
      </c>
      <c r="AL49" s="8" t="s">
        <v>64</v>
      </c>
      <c r="AM49" s="8" t="s">
        <v>64</v>
      </c>
      <c r="AN49" s="8" t="s">
        <v>64</v>
      </c>
      <c r="AO49" s="8" t="s">
        <v>64</v>
      </c>
      <c r="AP49" s="7" t="str">
        <f t="shared" si="67"/>
        <v>нд</v>
      </c>
      <c r="AQ49" s="7" t="str">
        <f t="shared" si="67"/>
        <v>нд</v>
      </c>
      <c r="AR49" s="7" t="str">
        <f t="shared" si="67"/>
        <v>нд</v>
      </c>
      <c r="AS49" s="7" t="str">
        <f t="shared" si="67"/>
        <v>нд</v>
      </c>
      <c r="AT49" s="7" t="str">
        <f t="shared" si="67"/>
        <v>нд</v>
      </c>
      <c r="AU49" s="7" t="str">
        <f t="shared" si="170"/>
        <v>нд</v>
      </c>
      <c r="AV49" s="7" t="str">
        <f t="shared" si="131"/>
        <v>нд</v>
      </c>
      <c r="AW49" s="7" t="str">
        <f t="shared" si="132"/>
        <v>нд</v>
      </c>
      <c r="AX49" s="7" t="str">
        <f t="shared" si="133"/>
        <v>нд</v>
      </c>
      <c r="AY49" s="7" t="str">
        <f t="shared" si="134"/>
        <v>нд</v>
      </c>
      <c r="AZ49" s="7" t="str">
        <f t="shared" si="135"/>
        <v>нд</v>
      </c>
      <c r="BA49" s="7" t="str">
        <f t="shared" si="136"/>
        <v>нд</v>
      </c>
      <c r="BB49" s="7" t="str">
        <f t="shared" si="137"/>
        <v>нд</v>
      </c>
      <c r="BC49" s="7" t="str">
        <f t="shared" si="138"/>
        <v>нд</v>
      </c>
      <c r="BD49" s="7" t="str">
        <f t="shared" si="139"/>
        <v>нд</v>
      </c>
      <c r="BE49" s="7" t="str">
        <f t="shared" si="140"/>
        <v>нд</v>
      </c>
      <c r="BF49" s="7" t="str">
        <f t="shared" si="141"/>
        <v>нд</v>
      </c>
      <c r="BG49" s="7" t="str">
        <f t="shared" si="142"/>
        <v>нд</v>
      </c>
      <c r="BH49" s="7" t="str">
        <f t="shared" si="143"/>
        <v>нд</v>
      </c>
      <c r="BI49" s="7" t="str">
        <f t="shared" si="144"/>
        <v>нд</v>
      </c>
      <c r="BJ49" s="7" t="str">
        <f t="shared" si="145"/>
        <v>нд</v>
      </c>
      <c r="BK49" s="7" t="str">
        <f t="shared" si="146"/>
        <v>нд</v>
      </c>
      <c r="BL49" s="7" t="str">
        <f t="shared" si="147"/>
        <v>нд</v>
      </c>
      <c r="BM49" s="7" t="str">
        <f t="shared" si="148"/>
        <v>нд</v>
      </c>
      <c r="BN49" s="7" t="str">
        <f t="shared" si="149"/>
        <v>нд</v>
      </c>
      <c r="BO49" s="7" t="str">
        <f t="shared" si="150"/>
        <v>нд</v>
      </c>
      <c r="BP49" s="7" t="str">
        <f t="shared" si="151"/>
        <v>нд</v>
      </c>
      <c r="BQ49" s="7" t="str">
        <f t="shared" si="116"/>
        <v>нд</v>
      </c>
      <c r="BR49" s="7" t="str">
        <f t="shared" si="159"/>
        <v>нд</v>
      </c>
      <c r="BS49" s="7" t="str">
        <f t="shared" si="160"/>
        <v>нд</v>
      </c>
      <c r="BT49" s="7" t="str">
        <f t="shared" si="161"/>
        <v>нд</v>
      </c>
      <c r="BU49" s="7" t="str">
        <f t="shared" si="162"/>
        <v>нд</v>
      </c>
      <c r="BV49" s="7" t="str">
        <f t="shared" si="163"/>
        <v>нд</v>
      </c>
      <c r="BW49" s="7" t="str">
        <f t="shared" si="164"/>
        <v>нд</v>
      </c>
      <c r="BX49" s="7" t="str">
        <f t="shared" si="152"/>
        <v>нд</v>
      </c>
      <c r="BY49" s="7" t="str">
        <f t="shared" si="153"/>
        <v>нд</v>
      </c>
      <c r="BZ49" s="7" t="str">
        <f t="shared" si="154"/>
        <v>нд</v>
      </c>
      <c r="CA49" s="7" t="str">
        <f t="shared" si="155"/>
        <v>нд</v>
      </c>
      <c r="CB49" s="7" t="str">
        <f t="shared" si="156"/>
        <v>нд</v>
      </c>
      <c r="CC49" s="7" t="str">
        <f t="shared" si="157"/>
        <v>нд</v>
      </c>
      <c r="CD49" s="7" t="str">
        <f t="shared" si="158"/>
        <v>нд</v>
      </c>
      <c r="CE49" s="7" t="str">
        <f t="shared" si="84"/>
        <v>нд</v>
      </c>
      <c r="CF49" s="7" t="str">
        <f t="shared" si="71"/>
        <v>нд</v>
      </c>
      <c r="CG49" s="7" t="str">
        <f t="shared" si="165"/>
        <v>нд</v>
      </c>
      <c r="CH49" s="7" t="str">
        <f t="shared" si="166"/>
        <v>нд</v>
      </c>
      <c r="CI49" s="7" t="str">
        <f t="shared" si="167"/>
        <v>нд</v>
      </c>
      <c r="CJ49" s="7" t="str">
        <f t="shared" si="168"/>
        <v>нд</v>
      </c>
      <c r="CK49" s="7" t="str">
        <f t="shared" si="169"/>
        <v>нд</v>
      </c>
      <c r="CL49" s="8" t="s">
        <v>64</v>
      </c>
      <c r="CM49" s="8" t="s">
        <v>64</v>
      </c>
      <c r="CN49" s="8" t="s">
        <v>64</v>
      </c>
      <c r="CO49" s="8" t="s">
        <v>64</v>
      </c>
      <c r="CP49" s="8" t="s">
        <v>64</v>
      </c>
      <c r="CQ49" s="8" t="s">
        <v>64</v>
      </c>
      <c r="CR49" s="8" t="s">
        <v>64</v>
      </c>
      <c r="CS49" s="8" t="s">
        <v>64</v>
      </c>
      <c r="CT49" s="8" t="s">
        <v>64</v>
      </c>
      <c r="CU49" s="8" t="s">
        <v>64</v>
      </c>
      <c r="CV49" s="8" t="s">
        <v>64</v>
      </c>
      <c r="CW49" s="8" t="s">
        <v>64</v>
      </c>
      <c r="CX49" s="8" t="s">
        <v>64</v>
      </c>
      <c r="CY49" s="8" t="s">
        <v>64</v>
      </c>
      <c r="CZ49" s="8" t="s">
        <v>64</v>
      </c>
    </row>
    <row r="50" spans="1:104" ht="47.25" x14ac:dyDescent="0.25">
      <c r="A50" s="30" t="s">
        <v>91</v>
      </c>
      <c r="B50" s="31" t="s">
        <v>92</v>
      </c>
      <c r="C50" s="6" t="s">
        <v>155</v>
      </c>
      <c r="D50" s="7">
        <f>D51+D53</f>
        <v>104.58794958040284</v>
      </c>
      <c r="E50" s="7">
        <f>E51+E53</f>
        <v>95.299909420000006</v>
      </c>
      <c r="F50" s="6" t="s">
        <v>64</v>
      </c>
      <c r="G50" s="6" t="s">
        <v>64</v>
      </c>
      <c r="H50" s="6" t="s">
        <v>64</v>
      </c>
      <c r="I50" s="6" t="s">
        <v>64</v>
      </c>
      <c r="J50" s="6" t="s">
        <v>64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64</v>
      </c>
      <c r="P50" s="6" t="s">
        <v>64</v>
      </c>
      <c r="Q50" s="6" t="s">
        <v>64</v>
      </c>
      <c r="R50" s="6" t="s">
        <v>64</v>
      </c>
      <c r="S50" s="6" t="s">
        <v>64</v>
      </c>
      <c r="T50" s="8" t="s">
        <v>64</v>
      </c>
      <c r="U50" s="7">
        <f>SUM(U51,U53)</f>
        <v>56.022537170000028</v>
      </c>
      <c r="V50" s="7">
        <f t="shared" ref="V50:AG50" si="171">SUM(V51,V53)</f>
        <v>1.26</v>
      </c>
      <c r="W50" s="7">
        <f t="shared" si="171"/>
        <v>0</v>
      </c>
      <c r="X50" s="7">
        <f t="shared" si="171"/>
        <v>0</v>
      </c>
      <c r="Y50" s="7">
        <f t="shared" si="171"/>
        <v>0</v>
      </c>
      <c r="Z50" s="7">
        <f t="shared" si="171"/>
        <v>0</v>
      </c>
      <c r="AA50" s="7">
        <f t="shared" si="171"/>
        <v>0</v>
      </c>
      <c r="AB50" s="7">
        <f t="shared" si="171"/>
        <v>56.022540169999999</v>
      </c>
      <c r="AC50" s="7">
        <f t="shared" si="171"/>
        <v>1.26</v>
      </c>
      <c r="AD50" s="7">
        <f t="shared" si="171"/>
        <v>0</v>
      </c>
      <c r="AE50" s="7">
        <f t="shared" si="171"/>
        <v>6.3</v>
      </c>
      <c r="AF50" s="7">
        <f t="shared" si="171"/>
        <v>0</v>
      </c>
      <c r="AG50" s="7">
        <f t="shared" si="171"/>
        <v>0</v>
      </c>
      <c r="AH50" s="8" t="s">
        <v>64</v>
      </c>
      <c r="AI50" s="8">
        <v>48.5654124104028</v>
      </c>
      <c r="AJ50" s="8">
        <v>0</v>
      </c>
      <c r="AK50" s="8">
        <v>0</v>
      </c>
      <c r="AL50" s="8">
        <v>6.27</v>
      </c>
      <c r="AM50" s="8">
        <v>0</v>
      </c>
      <c r="AN50" s="8">
        <v>0</v>
      </c>
      <c r="AO50" s="8" t="s">
        <v>64</v>
      </c>
      <c r="AP50" s="7">
        <f>SUM(AP51,AP53)</f>
        <v>39.27736925</v>
      </c>
      <c r="AQ50" s="7">
        <f t="shared" ref="AQ50:AT50" si="172">SUM(AQ51,AQ53)</f>
        <v>0</v>
      </c>
      <c r="AR50" s="7">
        <f t="shared" si="172"/>
        <v>0</v>
      </c>
      <c r="AS50" s="7">
        <f t="shared" si="172"/>
        <v>6.27</v>
      </c>
      <c r="AT50" s="7">
        <f t="shared" si="172"/>
        <v>0</v>
      </c>
      <c r="AU50" s="7">
        <f>SUM(AU51,AU53)</f>
        <v>0</v>
      </c>
      <c r="AV50" s="7">
        <f t="shared" ref="AV50:CK50" si="173">SUM(AV51,AV53)</f>
        <v>0</v>
      </c>
      <c r="AW50" s="7">
        <f t="shared" si="173"/>
        <v>0</v>
      </c>
      <c r="AX50" s="7">
        <f t="shared" si="173"/>
        <v>0</v>
      </c>
      <c r="AY50" s="7">
        <f t="shared" si="173"/>
        <v>0</v>
      </c>
      <c r="AZ50" s="7">
        <f t="shared" si="173"/>
        <v>0</v>
      </c>
      <c r="BA50" s="7">
        <f t="shared" si="173"/>
        <v>0</v>
      </c>
      <c r="BB50" s="7">
        <f t="shared" si="173"/>
        <v>0</v>
      </c>
      <c r="BC50" s="7">
        <f t="shared" si="173"/>
        <v>0</v>
      </c>
      <c r="BD50" s="7">
        <f t="shared" si="173"/>
        <v>0</v>
      </c>
      <c r="BE50" s="7">
        <f t="shared" si="173"/>
        <v>0</v>
      </c>
      <c r="BF50" s="7">
        <f t="shared" si="173"/>
        <v>0</v>
      </c>
      <c r="BG50" s="7">
        <f t="shared" si="173"/>
        <v>0</v>
      </c>
      <c r="BH50" s="7">
        <f t="shared" si="173"/>
        <v>0</v>
      </c>
      <c r="BI50" s="7">
        <f t="shared" si="173"/>
        <v>0</v>
      </c>
      <c r="BJ50" s="7">
        <f t="shared" si="173"/>
        <v>0</v>
      </c>
      <c r="BK50" s="7">
        <f t="shared" si="173"/>
        <v>0</v>
      </c>
      <c r="BL50" s="7">
        <f t="shared" si="173"/>
        <v>0</v>
      </c>
      <c r="BM50" s="7">
        <f t="shared" si="173"/>
        <v>0</v>
      </c>
      <c r="BN50" s="7">
        <f t="shared" si="173"/>
        <v>0</v>
      </c>
      <c r="BO50" s="7">
        <f t="shared" si="173"/>
        <v>0</v>
      </c>
      <c r="BP50" s="7">
        <f t="shared" si="173"/>
        <v>0</v>
      </c>
      <c r="BQ50" s="7">
        <f t="shared" si="173"/>
        <v>0</v>
      </c>
      <c r="BR50" s="7">
        <f t="shared" si="173"/>
        <v>0</v>
      </c>
      <c r="BS50" s="7">
        <f t="shared" si="173"/>
        <v>0</v>
      </c>
      <c r="BT50" s="7">
        <f t="shared" si="173"/>
        <v>0</v>
      </c>
      <c r="BU50" s="7">
        <f t="shared" si="173"/>
        <v>0</v>
      </c>
      <c r="BV50" s="7">
        <f t="shared" si="173"/>
        <v>0</v>
      </c>
      <c r="BW50" s="7">
        <f t="shared" si="173"/>
        <v>0</v>
      </c>
      <c r="BX50" s="7">
        <f t="shared" si="173"/>
        <v>0</v>
      </c>
      <c r="BY50" s="7">
        <f t="shared" si="173"/>
        <v>0</v>
      </c>
      <c r="BZ50" s="7">
        <f t="shared" si="173"/>
        <v>0</v>
      </c>
      <c r="CA50" s="7">
        <f t="shared" si="173"/>
        <v>0</v>
      </c>
      <c r="CB50" s="7">
        <f t="shared" si="173"/>
        <v>0</v>
      </c>
      <c r="CC50" s="7">
        <f t="shared" si="173"/>
        <v>0</v>
      </c>
      <c r="CD50" s="7">
        <f t="shared" si="173"/>
        <v>0</v>
      </c>
      <c r="CE50" s="7">
        <f t="shared" si="173"/>
        <v>0</v>
      </c>
      <c r="CF50" s="7">
        <f t="shared" si="173"/>
        <v>0</v>
      </c>
      <c r="CG50" s="7">
        <f t="shared" si="173"/>
        <v>0</v>
      </c>
      <c r="CH50" s="7">
        <f t="shared" si="173"/>
        <v>0</v>
      </c>
      <c r="CI50" s="7">
        <f t="shared" si="173"/>
        <v>0</v>
      </c>
      <c r="CJ50" s="7">
        <f t="shared" si="173"/>
        <v>0</v>
      </c>
      <c r="CK50" s="7">
        <f t="shared" si="173"/>
        <v>0</v>
      </c>
      <c r="CL50" s="8" t="s">
        <v>64</v>
      </c>
      <c r="CM50" s="7">
        <f>SUM(CM51,CM53)</f>
        <v>104.58794958040284</v>
      </c>
      <c r="CN50" s="7">
        <f t="shared" ref="CN50" si="174">SUM(CN51,CN53)</f>
        <v>1.26</v>
      </c>
      <c r="CO50" s="7">
        <f t="shared" ref="CO50" si="175">SUM(CO51,CO53)</f>
        <v>0</v>
      </c>
      <c r="CP50" s="7">
        <f>SUM(CP51,CP53)</f>
        <v>6.27</v>
      </c>
      <c r="CQ50" s="7">
        <f t="shared" ref="CQ50" si="176">SUM(CQ51,CQ53)</f>
        <v>0</v>
      </c>
      <c r="CR50" s="7">
        <f t="shared" ref="CR50" si="177">SUM(CR51,CR53)</f>
        <v>0</v>
      </c>
      <c r="CS50" s="8" t="s">
        <v>64</v>
      </c>
      <c r="CT50" s="7">
        <f>SUM(CT51,CT53)</f>
        <v>95.299909420000006</v>
      </c>
      <c r="CU50" s="7">
        <f t="shared" ref="CU50:CY50" si="178">SUM(CU51,CU53)</f>
        <v>1.26</v>
      </c>
      <c r="CV50" s="7">
        <f t="shared" si="178"/>
        <v>0</v>
      </c>
      <c r="CW50" s="7">
        <f>SUM(CW51,CW53)</f>
        <v>12.57</v>
      </c>
      <c r="CX50" s="7">
        <f t="shared" si="178"/>
        <v>0</v>
      </c>
      <c r="CY50" s="7">
        <f t="shared" si="178"/>
        <v>0</v>
      </c>
      <c r="CZ50" s="8" t="s">
        <v>64</v>
      </c>
    </row>
    <row r="51" spans="1:104" ht="47.25" x14ac:dyDescent="0.25">
      <c r="A51" s="30" t="s">
        <v>93</v>
      </c>
      <c r="B51" s="31" t="s">
        <v>94</v>
      </c>
      <c r="C51" s="6" t="s">
        <v>155</v>
      </c>
      <c r="D51" s="7">
        <f t="shared" ref="D51:E51" si="179">D52</f>
        <v>102.56062972040283</v>
      </c>
      <c r="E51" s="7">
        <f t="shared" si="179"/>
        <v>93.27258956</v>
      </c>
      <c r="F51" s="6" t="s">
        <v>64</v>
      </c>
      <c r="G51" s="6" t="s">
        <v>64</v>
      </c>
      <c r="H51" s="6" t="s">
        <v>64</v>
      </c>
      <c r="I51" s="6" t="s">
        <v>64</v>
      </c>
      <c r="J51" s="6" t="s">
        <v>64</v>
      </c>
      <c r="K51" s="6" t="s">
        <v>64</v>
      </c>
      <c r="L51" s="6" t="s">
        <v>64</v>
      </c>
      <c r="M51" s="6" t="s">
        <v>64</v>
      </c>
      <c r="N51" s="6" t="s">
        <v>64</v>
      </c>
      <c r="O51" s="6" t="s">
        <v>64</v>
      </c>
      <c r="P51" s="6" t="s">
        <v>64</v>
      </c>
      <c r="Q51" s="6" t="s">
        <v>64</v>
      </c>
      <c r="R51" s="6" t="s">
        <v>64</v>
      </c>
      <c r="S51" s="6" t="s">
        <v>64</v>
      </c>
      <c r="T51" s="8" t="s">
        <v>64</v>
      </c>
      <c r="U51" s="7">
        <f>SUM(U52)</f>
        <v>53.995217310000029</v>
      </c>
      <c r="V51" s="7">
        <f t="shared" ref="V51:AG51" si="180">SUM(V52)</f>
        <v>0</v>
      </c>
      <c r="W51" s="7">
        <f t="shared" si="180"/>
        <v>0</v>
      </c>
      <c r="X51" s="7">
        <f t="shared" si="180"/>
        <v>0</v>
      </c>
      <c r="Y51" s="7">
        <f t="shared" si="180"/>
        <v>0</v>
      </c>
      <c r="Z51" s="7">
        <f t="shared" si="180"/>
        <v>0</v>
      </c>
      <c r="AA51" s="7">
        <f t="shared" si="180"/>
        <v>0</v>
      </c>
      <c r="AB51" s="7">
        <f t="shared" si="180"/>
        <v>53.995220310000001</v>
      </c>
      <c r="AC51" s="7">
        <f t="shared" si="180"/>
        <v>0</v>
      </c>
      <c r="AD51" s="7">
        <f t="shared" si="180"/>
        <v>0</v>
      </c>
      <c r="AE51" s="7">
        <f t="shared" si="180"/>
        <v>6.3</v>
      </c>
      <c r="AF51" s="7">
        <f t="shared" si="180"/>
        <v>0</v>
      </c>
      <c r="AG51" s="7">
        <f t="shared" si="180"/>
        <v>0</v>
      </c>
      <c r="AH51" s="8" t="s">
        <v>64</v>
      </c>
      <c r="AI51" s="8">
        <v>48.5654124104028</v>
      </c>
      <c r="AJ51" s="8" t="s">
        <v>64</v>
      </c>
      <c r="AK51" s="8" t="s">
        <v>64</v>
      </c>
      <c r="AL51" s="8">
        <v>6.27</v>
      </c>
      <c r="AM51" s="8" t="s">
        <v>64</v>
      </c>
      <c r="AN51" s="8" t="s">
        <v>64</v>
      </c>
      <c r="AO51" s="8" t="s">
        <v>64</v>
      </c>
      <c r="AP51" s="7">
        <f>AP52</f>
        <v>39.27736925</v>
      </c>
      <c r="AQ51" s="7" t="str">
        <f t="shared" si="67"/>
        <v>нд</v>
      </c>
      <c r="AR51" s="7" t="str">
        <f t="shared" si="67"/>
        <v>нд</v>
      </c>
      <c r="AS51" s="7">
        <f>AS52</f>
        <v>6.27</v>
      </c>
      <c r="AT51" s="7" t="str">
        <f t="shared" si="67"/>
        <v>нд</v>
      </c>
      <c r="AU51" s="7">
        <f>AU52</f>
        <v>0</v>
      </c>
      <c r="AV51" s="7">
        <f t="shared" ref="AV51:CK51" si="181">AV52</f>
        <v>0</v>
      </c>
      <c r="AW51" s="7">
        <f t="shared" si="181"/>
        <v>0</v>
      </c>
      <c r="AX51" s="7">
        <f t="shared" si="181"/>
        <v>0</v>
      </c>
      <c r="AY51" s="7">
        <f t="shared" si="181"/>
        <v>0</v>
      </c>
      <c r="AZ51" s="7">
        <f t="shared" si="181"/>
        <v>0</v>
      </c>
      <c r="BA51" s="7">
        <f t="shared" si="181"/>
        <v>0</v>
      </c>
      <c r="BB51" s="7">
        <f t="shared" si="181"/>
        <v>0</v>
      </c>
      <c r="BC51" s="7">
        <f t="shared" si="181"/>
        <v>0</v>
      </c>
      <c r="BD51" s="7">
        <f t="shared" si="181"/>
        <v>0</v>
      </c>
      <c r="BE51" s="7">
        <f t="shared" si="181"/>
        <v>0</v>
      </c>
      <c r="BF51" s="7">
        <f t="shared" si="181"/>
        <v>0</v>
      </c>
      <c r="BG51" s="7">
        <f t="shared" si="181"/>
        <v>0</v>
      </c>
      <c r="BH51" s="7">
        <f t="shared" si="181"/>
        <v>0</v>
      </c>
      <c r="BI51" s="7">
        <f t="shared" si="181"/>
        <v>0</v>
      </c>
      <c r="BJ51" s="7">
        <f t="shared" si="181"/>
        <v>0</v>
      </c>
      <c r="BK51" s="7">
        <f t="shared" si="181"/>
        <v>0</v>
      </c>
      <c r="BL51" s="7">
        <f t="shared" si="181"/>
        <v>0</v>
      </c>
      <c r="BM51" s="7">
        <f t="shared" si="181"/>
        <v>0</v>
      </c>
      <c r="BN51" s="7">
        <f t="shared" si="181"/>
        <v>0</v>
      </c>
      <c r="BO51" s="7">
        <f t="shared" si="181"/>
        <v>0</v>
      </c>
      <c r="BP51" s="7">
        <f t="shared" si="181"/>
        <v>0</v>
      </c>
      <c r="BQ51" s="7">
        <f t="shared" si="181"/>
        <v>0</v>
      </c>
      <c r="BR51" s="7">
        <f t="shared" si="181"/>
        <v>0</v>
      </c>
      <c r="BS51" s="7">
        <f t="shared" si="181"/>
        <v>0</v>
      </c>
      <c r="BT51" s="7">
        <f t="shared" si="181"/>
        <v>0</v>
      </c>
      <c r="BU51" s="7">
        <f t="shared" si="181"/>
        <v>0</v>
      </c>
      <c r="BV51" s="7">
        <f t="shared" si="181"/>
        <v>0</v>
      </c>
      <c r="BW51" s="7">
        <f t="shared" si="181"/>
        <v>0</v>
      </c>
      <c r="BX51" s="7">
        <f t="shared" si="181"/>
        <v>0</v>
      </c>
      <c r="BY51" s="7">
        <f t="shared" si="181"/>
        <v>0</v>
      </c>
      <c r="BZ51" s="7">
        <f t="shared" si="181"/>
        <v>0</v>
      </c>
      <c r="CA51" s="7">
        <f t="shared" si="181"/>
        <v>0</v>
      </c>
      <c r="CB51" s="7">
        <f t="shared" si="181"/>
        <v>0</v>
      </c>
      <c r="CC51" s="7">
        <f t="shared" si="181"/>
        <v>0</v>
      </c>
      <c r="CD51" s="7">
        <f t="shared" si="181"/>
        <v>0</v>
      </c>
      <c r="CE51" s="7">
        <f t="shared" si="181"/>
        <v>0</v>
      </c>
      <c r="CF51" s="7">
        <f t="shared" si="181"/>
        <v>0</v>
      </c>
      <c r="CG51" s="7">
        <f t="shared" si="181"/>
        <v>0</v>
      </c>
      <c r="CH51" s="7">
        <f t="shared" si="181"/>
        <v>0</v>
      </c>
      <c r="CI51" s="7">
        <f t="shared" si="181"/>
        <v>0</v>
      </c>
      <c r="CJ51" s="7">
        <f t="shared" si="181"/>
        <v>0</v>
      </c>
      <c r="CK51" s="7">
        <f t="shared" si="181"/>
        <v>0</v>
      </c>
      <c r="CL51" s="8" t="s">
        <v>64</v>
      </c>
      <c r="CM51" s="7">
        <f>CM52</f>
        <v>102.56062972040283</v>
      </c>
      <c r="CN51" s="7">
        <f t="shared" ref="CN51" si="182">CN52</f>
        <v>0</v>
      </c>
      <c r="CO51" s="7">
        <f t="shared" ref="CO51" si="183">CO52</f>
        <v>0</v>
      </c>
      <c r="CP51" s="7">
        <f t="shared" ref="CP51" si="184">CP52</f>
        <v>6.27</v>
      </c>
      <c r="CQ51" s="7">
        <f t="shared" ref="CQ51" si="185">CQ52</f>
        <v>0</v>
      </c>
      <c r="CR51" s="7">
        <f t="shared" ref="CR51" si="186">CR52</f>
        <v>0</v>
      </c>
      <c r="CS51" s="8" t="s">
        <v>64</v>
      </c>
      <c r="CT51" s="7">
        <f>CT52</f>
        <v>93.27258956</v>
      </c>
      <c r="CU51" s="7">
        <f t="shared" ref="CU51:CY51" si="187">CU52</f>
        <v>0</v>
      </c>
      <c r="CV51" s="7">
        <f t="shared" si="187"/>
        <v>0</v>
      </c>
      <c r="CW51" s="7">
        <f t="shared" si="187"/>
        <v>12.57</v>
      </c>
      <c r="CX51" s="7">
        <f t="shared" si="187"/>
        <v>0</v>
      </c>
      <c r="CY51" s="7">
        <f t="shared" si="187"/>
        <v>0</v>
      </c>
      <c r="CZ51" s="8" t="s">
        <v>64</v>
      </c>
    </row>
    <row r="52" spans="1:104" ht="31.5" x14ac:dyDescent="0.25">
      <c r="A52" s="5" t="s">
        <v>167</v>
      </c>
      <c r="B52" s="4" t="s">
        <v>316</v>
      </c>
      <c r="C52" s="32" t="s">
        <v>218</v>
      </c>
      <c r="D52" s="7">
        <v>102.56062972040283</v>
      </c>
      <c r="E52" s="7">
        <v>93.27258956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24">
        <f>D52-AI52</f>
        <v>53.995217310000029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7">
        <v>53.995220310000001</v>
      </c>
      <c r="AC52" s="7">
        <v>0</v>
      </c>
      <c r="AD52" s="7">
        <v>0</v>
      </c>
      <c r="AE52" s="7">
        <v>6.3</v>
      </c>
      <c r="AF52" s="7">
        <f t="shared" si="75"/>
        <v>0</v>
      </c>
      <c r="AG52" s="7">
        <f t="shared" si="76"/>
        <v>0</v>
      </c>
      <c r="AH52" s="8" t="s">
        <v>64</v>
      </c>
      <c r="AI52" s="7">
        <v>48.5654124104028</v>
      </c>
      <c r="AJ52" s="8">
        <v>0</v>
      </c>
      <c r="AK52" s="8">
        <v>0</v>
      </c>
      <c r="AL52" s="8">
        <v>6.27</v>
      </c>
      <c r="AM52" s="8">
        <v>0</v>
      </c>
      <c r="AN52" s="8">
        <v>0</v>
      </c>
      <c r="AO52" s="8">
        <v>0</v>
      </c>
      <c r="AP52" s="7">
        <v>39.27736925</v>
      </c>
      <c r="AQ52" s="7">
        <v>0</v>
      </c>
      <c r="AR52" s="7">
        <v>0</v>
      </c>
      <c r="AS52" s="7">
        <v>6.27</v>
      </c>
      <c r="AT52" s="7">
        <v>0</v>
      </c>
      <c r="AU52" s="7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7">
        <f t="shared" ref="BC52:BG103" si="188">AW52</f>
        <v>0</v>
      </c>
      <c r="BD52" s="7">
        <f t="shared" ref="BD52:BD103" si="189">AW52</f>
        <v>0</v>
      </c>
      <c r="BE52" s="7">
        <f t="shared" si="188"/>
        <v>0</v>
      </c>
      <c r="BF52" s="7">
        <f t="shared" si="188"/>
        <v>0</v>
      </c>
      <c r="BG52" s="7">
        <f t="shared" si="188"/>
        <v>0</v>
      </c>
      <c r="BH52" s="7">
        <f t="shared" ref="BH52:BI118" si="190">BB52</f>
        <v>0</v>
      </c>
      <c r="BI52" s="7">
        <f t="shared" si="190"/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7">
        <f t="shared" si="116"/>
        <v>0</v>
      </c>
      <c r="BR52" s="7">
        <f t="shared" si="116"/>
        <v>0</v>
      </c>
      <c r="BS52" s="7">
        <f t="shared" si="116"/>
        <v>0</v>
      </c>
      <c r="BT52" s="7">
        <f t="shared" si="116"/>
        <v>0</v>
      </c>
      <c r="BU52" s="7">
        <f t="shared" si="116"/>
        <v>0</v>
      </c>
      <c r="BV52" s="7">
        <f t="shared" ref="BV52:BW117" si="191">BO52</f>
        <v>0</v>
      </c>
      <c r="BW52" s="7">
        <f t="shared" si="191"/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7">
        <f t="shared" si="84"/>
        <v>0</v>
      </c>
      <c r="CF52" s="7">
        <f t="shared" si="71"/>
        <v>0</v>
      </c>
      <c r="CG52" s="7">
        <f t="shared" si="71"/>
        <v>0</v>
      </c>
      <c r="CH52" s="7">
        <f t="shared" si="71"/>
        <v>0</v>
      </c>
      <c r="CI52" s="7">
        <f t="shared" si="71"/>
        <v>0</v>
      </c>
      <c r="CJ52" s="7">
        <f t="shared" si="71"/>
        <v>0</v>
      </c>
      <c r="CK52" s="7">
        <f t="shared" ref="CK52:CK117" si="192">CD52</f>
        <v>0</v>
      </c>
      <c r="CL52" s="8" t="s">
        <v>64</v>
      </c>
      <c r="CM52" s="7">
        <f t="shared" ref="CM52" si="193">BY52+BK52+AW52+AI52+U52</f>
        <v>102.56062972040283</v>
      </c>
      <c r="CN52" s="7">
        <f t="shared" ref="CN52" si="194">BZ52+BL52+AX52+AJ52+V52</f>
        <v>0</v>
      </c>
      <c r="CO52" s="7">
        <f t="shared" ref="CO52" si="195">CA52+BM52+AY52+AK52+W52</f>
        <v>0</v>
      </c>
      <c r="CP52" s="7">
        <f t="shared" ref="CP52" si="196">CB52+BN52+AZ52+AL52+X52</f>
        <v>6.27</v>
      </c>
      <c r="CQ52" s="7">
        <f t="shared" ref="CQ52" si="197">CC52+BO52+BA52+AM52+Y52</f>
        <v>0</v>
      </c>
      <c r="CR52" s="7">
        <f t="shared" ref="CR52" si="198">CD52+BP52+BB52+AN52+Z52</f>
        <v>0</v>
      </c>
      <c r="CS52" s="8" t="s">
        <v>64</v>
      </c>
      <c r="CT52" s="7">
        <f t="shared" ref="CT52:CY52" si="199">AB52+AP52+BD52+BR52+CF52</f>
        <v>93.27258956</v>
      </c>
      <c r="CU52" s="8">
        <f t="shared" si="199"/>
        <v>0</v>
      </c>
      <c r="CV52" s="8">
        <f t="shared" si="199"/>
        <v>0</v>
      </c>
      <c r="CW52" s="8">
        <f t="shared" si="199"/>
        <v>12.57</v>
      </c>
      <c r="CX52" s="8">
        <f t="shared" si="199"/>
        <v>0</v>
      </c>
      <c r="CY52" s="8">
        <f t="shared" si="199"/>
        <v>0</v>
      </c>
      <c r="CZ52" s="11"/>
    </row>
    <row r="53" spans="1:104" ht="47.25" x14ac:dyDescent="0.25">
      <c r="A53" s="30" t="s">
        <v>95</v>
      </c>
      <c r="B53" s="31" t="s">
        <v>96</v>
      </c>
      <c r="C53" s="6" t="s">
        <v>155</v>
      </c>
      <c r="D53" s="7">
        <f>D54</f>
        <v>2.02731986</v>
      </c>
      <c r="E53" s="24">
        <f>E54</f>
        <v>2.02731986</v>
      </c>
      <c r="F53" s="6" t="s">
        <v>64</v>
      </c>
      <c r="G53" s="6" t="s">
        <v>64</v>
      </c>
      <c r="H53" s="6" t="s">
        <v>64</v>
      </c>
      <c r="I53" s="6" t="s">
        <v>64</v>
      </c>
      <c r="J53" s="6" t="s">
        <v>64</v>
      </c>
      <c r="K53" s="6" t="s">
        <v>64</v>
      </c>
      <c r="L53" s="6" t="s">
        <v>64</v>
      </c>
      <c r="M53" s="6" t="s">
        <v>64</v>
      </c>
      <c r="N53" s="6" t="s">
        <v>64</v>
      </c>
      <c r="O53" s="6" t="s">
        <v>64</v>
      </c>
      <c r="P53" s="6" t="s">
        <v>64</v>
      </c>
      <c r="Q53" s="6" t="s">
        <v>64</v>
      </c>
      <c r="R53" s="6" t="s">
        <v>64</v>
      </c>
      <c r="S53" s="6" t="s">
        <v>64</v>
      </c>
      <c r="T53" s="8" t="s">
        <v>64</v>
      </c>
      <c r="U53" s="7">
        <f>U54</f>
        <v>2.02731986</v>
      </c>
      <c r="V53" s="7">
        <f t="shared" ref="V53:AG53" si="200">V54</f>
        <v>1.26</v>
      </c>
      <c r="W53" s="7">
        <f t="shared" si="200"/>
        <v>0</v>
      </c>
      <c r="X53" s="7">
        <f t="shared" si="200"/>
        <v>0</v>
      </c>
      <c r="Y53" s="7">
        <f t="shared" si="200"/>
        <v>0</v>
      </c>
      <c r="Z53" s="7">
        <f t="shared" si="200"/>
        <v>0</v>
      </c>
      <c r="AA53" s="7" t="str">
        <f t="shared" si="200"/>
        <v>нд</v>
      </c>
      <c r="AB53" s="7">
        <f t="shared" si="200"/>
        <v>2.02731986</v>
      </c>
      <c r="AC53" s="7">
        <f t="shared" si="200"/>
        <v>1.26</v>
      </c>
      <c r="AD53" s="7">
        <f t="shared" si="200"/>
        <v>0</v>
      </c>
      <c r="AE53" s="7">
        <f t="shared" si="200"/>
        <v>0</v>
      </c>
      <c r="AF53" s="7">
        <f t="shared" si="200"/>
        <v>0</v>
      </c>
      <c r="AG53" s="7">
        <f t="shared" si="200"/>
        <v>0</v>
      </c>
      <c r="AH53" s="8" t="s">
        <v>64</v>
      </c>
      <c r="AI53" s="8" t="s">
        <v>64</v>
      </c>
      <c r="AJ53" s="8" t="s">
        <v>64</v>
      </c>
      <c r="AK53" s="8" t="s">
        <v>64</v>
      </c>
      <c r="AL53" s="8" t="s">
        <v>64</v>
      </c>
      <c r="AM53" s="8" t="s">
        <v>64</v>
      </c>
      <c r="AN53" s="8" t="s">
        <v>64</v>
      </c>
      <c r="AO53" s="8" t="s">
        <v>64</v>
      </c>
      <c r="AP53" s="7" t="str">
        <f t="shared" si="67"/>
        <v>нд</v>
      </c>
      <c r="AQ53" s="7" t="str">
        <f t="shared" si="67"/>
        <v>нд</v>
      </c>
      <c r="AR53" s="7" t="str">
        <f t="shared" si="67"/>
        <v>нд</v>
      </c>
      <c r="AS53" s="7" t="str">
        <f t="shared" si="67"/>
        <v>нд</v>
      </c>
      <c r="AT53" s="7" t="str">
        <f t="shared" si="67"/>
        <v>нд</v>
      </c>
      <c r="AU53" s="7">
        <f>AU54</f>
        <v>0</v>
      </c>
      <c r="AV53" s="7" t="str">
        <f t="shared" ref="AV53:CK53" si="201">AV54</f>
        <v>нд</v>
      </c>
      <c r="AW53" s="7">
        <f t="shared" si="201"/>
        <v>0</v>
      </c>
      <c r="AX53" s="7">
        <f t="shared" si="201"/>
        <v>0</v>
      </c>
      <c r="AY53" s="7">
        <f t="shared" si="201"/>
        <v>0</v>
      </c>
      <c r="AZ53" s="7">
        <f t="shared" si="201"/>
        <v>0</v>
      </c>
      <c r="BA53" s="7">
        <f t="shared" si="201"/>
        <v>0</v>
      </c>
      <c r="BB53" s="7">
        <f t="shared" si="201"/>
        <v>0</v>
      </c>
      <c r="BC53" s="7">
        <f t="shared" si="201"/>
        <v>0</v>
      </c>
      <c r="BD53" s="7">
        <f t="shared" si="201"/>
        <v>0</v>
      </c>
      <c r="BE53" s="7">
        <f t="shared" si="201"/>
        <v>0</v>
      </c>
      <c r="BF53" s="7">
        <f t="shared" si="201"/>
        <v>0</v>
      </c>
      <c r="BG53" s="7">
        <f t="shared" si="201"/>
        <v>0</v>
      </c>
      <c r="BH53" s="7">
        <f t="shared" si="201"/>
        <v>0</v>
      </c>
      <c r="BI53" s="7">
        <f t="shared" si="201"/>
        <v>0</v>
      </c>
      <c r="BJ53" s="7" t="str">
        <f t="shared" si="201"/>
        <v>нд</v>
      </c>
      <c r="BK53" s="7">
        <f t="shared" si="201"/>
        <v>0</v>
      </c>
      <c r="BL53" s="7">
        <f t="shared" si="201"/>
        <v>0</v>
      </c>
      <c r="BM53" s="7">
        <f t="shared" si="201"/>
        <v>0</v>
      </c>
      <c r="BN53" s="7">
        <f t="shared" si="201"/>
        <v>0</v>
      </c>
      <c r="BO53" s="7">
        <f t="shared" si="201"/>
        <v>0</v>
      </c>
      <c r="BP53" s="7">
        <f t="shared" si="201"/>
        <v>0</v>
      </c>
      <c r="BQ53" s="7" t="str">
        <f t="shared" si="201"/>
        <v>нд</v>
      </c>
      <c r="BR53" s="7">
        <f t="shared" si="201"/>
        <v>0</v>
      </c>
      <c r="BS53" s="7">
        <f t="shared" si="201"/>
        <v>0</v>
      </c>
      <c r="BT53" s="7">
        <f t="shared" si="201"/>
        <v>0</v>
      </c>
      <c r="BU53" s="7">
        <f t="shared" si="201"/>
        <v>0</v>
      </c>
      <c r="BV53" s="7">
        <f t="shared" si="201"/>
        <v>0</v>
      </c>
      <c r="BW53" s="7">
        <f t="shared" si="201"/>
        <v>0</v>
      </c>
      <c r="BX53" s="7" t="str">
        <f t="shared" si="201"/>
        <v>нд</v>
      </c>
      <c r="BY53" s="7">
        <f t="shared" si="201"/>
        <v>0</v>
      </c>
      <c r="BZ53" s="7">
        <f t="shared" si="201"/>
        <v>0</v>
      </c>
      <c r="CA53" s="7">
        <f t="shared" si="201"/>
        <v>0</v>
      </c>
      <c r="CB53" s="7">
        <f t="shared" si="201"/>
        <v>0</v>
      </c>
      <c r="CC53" s="7">
        <f t="shared" si="201"/>
        <v>0</v>
      </c>
      <c r="CD53" s="7">
        <f t="shared" si="201"/>
        <v>0</v>
      </c>
      <c r="CE53" s="7" t="str">
        <f t="shared" si="201"/>
        <v>нд</v>
      </c>
      <c r="CF53" s="7">
        <f t="shared" si="201"/>
        <v>0</v>
      </c>
      <c r="CG53" s="7">
        <f t="shared" si="201"/>
        <v>0</v>
      </c>
      <c r="CH53" s="7">
        <f t="shared" si="201"/>
        <v>0</v>
      </c>
      <c r="CI53" s="7">
        <f t="shared" si="201"/>
        <v>0</v>
      </c>
      <c r="CJ53" s="7">
        <f t="shared" si="201"/>
        <v>0</v>
      </c>
      <c r="CK53" s="7">
        <f t="shared" si="201"/>
        <v>0</v>
      </c>
      <c r="CL53" s="8" t="s">
        <v>64</v>
      </c>
      <c r="CM53" s="7">
        <f>CM54</f>
        <v>2.02731986</v>
      </c>
      <c r="CN53" s="7">
        <f t="shared" ref="CN53:CR53" si="202">CN54</f>
        <v>1.26</v>
      </c>
      <c r="CO53" s="7">
        <f t="shared" si="202"/>
        <v>0</v>
      </c>
      <c r="CP53" s="7">
        <f t="shared" si="202"/>
        <v>0</v>
      </c>
      <c r="CQ53" s="7">
        <f t="shared" si="202"/>
        <v>0</v>
      </c>
      <c r="CR53" s="7">
        <f t="shared" si="202"/>
        <v>0</v>
      </c>
      <c r="CS53" s="8" t="s">
        <v>64</v>
      </c>
      <c r="CT53" s="7">
        <f>CT54</f>
        <v>2.02731986</v>
      </c>
      <c r="CU53" s="7">
        <f t="shared" ref="CU53:CY53" si="203">CU54</f>
        <v>1.26</v>
      </c>
      <c r="CV53" s="7">
        <f t="shared" si="203"/>
        <v>0</v>
      </c>
      <c r="CW53" s="7">
        <f t="shared" si="203"/>
        <v>0</v>
      </c>
      <c r="CX53" s="7">
        <f t="shared" si="203"/>
        <v>0</v>
      </c>
      <c r="CY53" s="7">
        <f t="shared" si="203"/>
        <v>0</v>
      </c>
      <c r="CZ53" s="8" t="s">
        <v>64</v>
      </c>
    </row>
    <row r="54" spans="1:104" ht="41.25" customHeight="1" x14ac:dyDescent="0.25">
      <c r="A54" s="27" t="s">
        <v>267</v>
      </c>
      <c r="B54" s="26" t="s">
        <v>317</v>
      </c>
      <c r="C54" s="27" t="s">
        <v>268</v>
      </c>
      <c r="D54" s="28">
        <v>2.02731986</v>
      </c>
      <c r="E54" s="7">
        <v>2.02731986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7" t="s">
        <v>64</v>
      </c>
      <c r="U54" s="7">
        <f>D54</f>
        <v>2.02731986</v>
      </c>
      <c r="V54" s="7">
        <v>1.26</v>
      </c>
      <c r="W54" s="7">
        <v>0</v>
      </c>
      <c r="X54" s="7">
        <v>0</v>
      </c>
      <c r="Y54" s="7">
        <v>0</v>
      </c>
      <c r="Z54" s="7">
        <v>0</v>
      </c>
      <c r="AA54" s="7" t="s">
        <v>64</v>
      </c>
      <c r="AB54" s="7">
        <v>2.02731986</v>
      </c>
      <c r="AC54" s="7">
        <v>1.26</v>
      </c>
      <c r="AD54" s="7">
        <v>0</v>
      </c>
      <c r="AE54" s="7">
        <v>0</v>
      </c>
      <c r="AF54" s="7">
        <v>0</v>
      </c>
      <c r="AG54" s="7">
        <v>0</v>
      </c>
      <c r="AH54" s="7" t="s">
        <v>64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 t="s">
        <v>64</v>
      </c>
      <c r="AP54" s="7">
        <f t="shared" ref="AP54:AU54" si="204">AI54</f>
        <v>0</v>
      </c>
      <c r="AQ54" s="7">
        <f t="shared" si="204"/>
        <v>0</v>
      </c>
      <c r="AR54" s="7">
        <f t="shared" si="204"/>
        <v>0</v>
      </c>
      <c r="AS54" s="7">
        <f t="shared" si="204"/>
        <v>0</v>
      </c>
      <c r="AT54" s="7">
        <f t="shared" si="204"/>
        <v>0</v>
      </c>
      <c r="AU54" s="7">
        <f t="shared" si="204"/>
        <v>0</v>
      </c>
      <c r="AV54" s="7" t="s">
        <v>64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f>AW54</f>
        <v>0</v>
      </c>
      <c r="BD54" s="7">
        <f>AW54</f>
        <v>0</v>
      </c>
      <c r="BE54" s="7">
        <f>AY54</f>
        <v>0</v>
      </c>
      <c r="BF54" s="7">
        <f>AZ54</f>
        <v>0</v>
      </c>
      <c r="BG54" s="7">
        <f>BA54</f>
        <v>0</v>
      </c>
      <c r="BH54" s="7">
        <f>BB54</f>
        <v>0</v>
      </c>
      <c r="BI54" s="7">
        <f>BC54</f>
        <v>0</v>
      </c>
      <c r="BJ54" s="7" t="s">
        <v>64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 t="str">
        <f t="shared" si="116"/>
        <v>нд</v>
      </c>
      <c r="BR54" s="7">
        <f t="shared" si="116"/>
        <v>0</v>
      </c>
      <c r="BS54" s="7">
        <f t="shared" si="116"/>
        <v>0</v>
      </c>
      <c r="BT54" s="7">
        <f t="shared" si="116"/>
        <v>0</v>
      </c>
      <c r="BU54" s="7">
        <f t="shared" si="116"/>
        <v>0</v>
      </c>
      <c r="BV54" s="7">
        <f t="shared" si="191"/>
        <v>0</v>
      </c>
      <c r="BW54" s="7">
        <f t="shared" si="191"/>
        <v>0</v>
      </c>
      <c r="BX54" s="7" t="s">
        <v>64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 t="str">
        <f t="shared" si="84"/>
        <v>нд</v>
      </c>
      <c r="CF54" s="7">
        <f t="shared" si="71"/>
        <v>0</v>
      </c>
      <c r="CG54" s="7">
        <f t="shared" si="71"/>
        <v>0</v>
      </c>
      <c r="CH54" s="7">
        <f t="shared" si="71"/>
        <v>0</v>
      </c>
      <c r="CI54" s="7">
        <f t="shared" si="71"/>
        <v>0</v>
      </c>
      <c r="CJ54" s="7">
        <f t="shared" si="71"/>
        <v>0</v>
      </c>
      <c r="CK54" s="7">
        <f t="shared" si="192"/>
        <v>0</v>
      </c>
      <c r="CL54" s="7" t="s">
        <v>64</v>
      </c>
      <c r="CM54" s="7">
        <f t="shared" ref="CM54" si="205">BY54+BK54+AW54+AI54+U54</f>
        <v>2.02731986</v>
      </c>
      <c r="CN54" s="7">
        <f t="shared" ref="CN54" si="206">BZ54+BL54+AX54+AJ54+V54</f>
        <v>1.26</v>
      </c>
      <c r="CO54" s="7">
        <f t="shared" ref="CO54" si="207">CA54+BM54+AY54+AK54+W54</f>
        <v>0</v>
      </c>
      <c r="CP54" s="7">
        <f t="shared" ref="CP54" si="208">CB54+BN54+AZ54+AL54+X54</f>
        <v>0</v>
      </c>
      <c r="CQ54" s="7">
        <f t="shared" ref="CQ54" si="209">CC54+BO54+BA54+AM54+Y54</f>
        <v>0</v>
      </c>
      <c r="CR54" s="7">
        <f t="shared" ref="CR54" si="210">CD54+BP54+BB54+AN54+Z54</f>
        <v>0</v>
      </c>
      <c r="CS54" s="8" t="s">
        <v>64</v>
      </c>
      <c r="CT54" s="7">
        <f t="shared" ref="CT54" si="211">AB54+AP54+BD54+BR54+CF54</f>
        <v>2.02731986</v>
      </c>
      <c r="CU54" s="8">
        <f t="shared" ref="CU54" si="212">AC54+AQ54+BE54+BS54+CG54</f>
        <v>1.26</v>
      </c>
      <c r="CV54" s="8">
        <f t="shared" ref="CV54" si="213">AD54+AR54+BF54+BT54+CH54</f>
        <v>0</v>
      </c>
      <c r="CW54" s="8">
        <f t="shared" ref="CW54" si="214">AE54+AS54+BG54+BU54+CI54</f>
        <v>0</v>
      </c>
      <c r="CX54" s="8">
        <f t="shared" ref="CX54" si="215">AF54+AT54+BH54+BV54+CJ54</f>
        <v>0</v>
      </c>
      <c r="CY54" s="7">
        <f t="shared" ref="CY54" si="216">AG54+AU54+BI54+BW54+CK54</f>
        <v>0</v>
      </c>
      <c r="CZ54" s="11"/>
    </row>
    <row r="55" spans="1:104" x14ac:dyDescent="0.25">
      <c r="A55" s="30" t="s">
        <v>97</v>
      </c>
      <c r="B55" s="31" t="s">
        <v>98</v>
      </c>
      <c r="C55" s="6" t="s">
        <v>155</v>
      </c>
      <c r="D55" s="7">
        <f>D56+D79</f>
        <v>494.31501672602917</v>
      </c>
      <c r="E55" s="7">
        <f>E56+E79</f>
        <v>482.64308862236368</v>
      </c>
      <c r="F55" s="6" t="s">
        <v>64</v>
      </c>
      <c r="G55" s="6" t="s">
        <v>64</v>
      </c>
      <c r="H55" s="6" t="s">
        <v>64</v>
      </c>
      <c r="I55" s="6" t="s">
        <v>64</v>
      </c>
      <c r="J55" s="6" t="s">
        <v>64</v>
      </c>
      <c r="K55" s="6" t="s">
        <v>64</v>
      </c>
      <c r="L55" s="6" t="s">
        <v>64</v>
      </c>
      <c r="M55" s="6" t="s">
        <v>64</v>
      </c>
      <c r="N55" s="6" t="s">
        <v>64</v>
      </c>
      <c r="O55" s="6" t="s">
        <v>64</v>
      </c>
      <c r="P55" s="6" t="s">
        <v>64</v>
      </c>
      <c r="Q55" s="6" t="s">
        <v>64</v>
      </c>
      <c r="R55" s="6" t="s">
        <v>64</v>
      </c>
      <c r="S55" s="6" t="s">
        <v>64</v>
      </c>
      <c r="T55" s="7" t="s">
        <v>64</v>
      </c>
      <c r="U55" s="7">
        <f>U56+U79</f>
        <v>103.11954987999999</v>
      </c>
      <c r="V55" s="7">
        <f>V56+V79</f>
        <v>63</v>
      </c>
      <c r="W55" s="7">
        <f t="shared" ref="W55:AG55" si="217">W56+W79</f>
        <v>0</v>
      </c>
      <c r="X55" s="7">
        <f t="shared" si="217"/>
        <v>6.5969999999999995</v>
      </c>
      <c r="Y55" s="7">
        <f t="shared" si="217"/>
        <v>0</v>
      </c>
      <c r="Z55" s="7">
        <f t="shared" si="217"/>
        <v>9</v>
      </c>
      <c r="AA55" s="7" t="s">
        <v>64</v>
      </c>
      <c r="AB55" s="7">
        <f t="shared" si="217"/>
        <v>103.11954987999999</v>
      </c>
      <c r="AC55" s="7">
        <f t="shared" si="217"/>
        <v>63</v>
      </c>
      <c r="AD55" s="7">
        <f t="shared" si="217"/>
        <v>0</v>
      </c>
      <c r="AE55" s="7">
        <f t="shared" si="217"/>
        <v>6.5969999999999995</v>
      </c>
      <c r="AF55" s="7">
        <f t="shared" si="217"/>
        <v>0</v>
      </c>
      <c r="AG55" s="7">
        <f t="shared" si="217"/>
        <v>9</v>
      </c>
      <c r="AH55" s="7">
        <f t="shared" ref="AH55:AH56" si="218">AH56</f>
        <v>0</v>
      </c>
      <c r="AI55" s="7">
        <v>69.758851330202205</v>
      </c>
      <c r="AJ55" s="7">
        <v>0</v>
      </c>
      <c r="AK55" s="7">
        <v>0</v>
      </c>
      <c r="AL55" s="7">
        <v>5.23</v>
      </c>
      <c r="AM55" s="7">
        <v>0</v>
      </c>
      <c r="AN55" s="7">
        <v>3</v>
      </c>
      <c r="AO55" s="7">
        <f t="shared" ref="AO55" si="219">AO56</f>
        <v>0</v>
      </c>
      <c r="AP55" s="7">
        <f>SUM(AP56,AP79)</f>
        <v>66.273410280000007</v>
      </c>
      <c r="AQ55" s="7">
        <f t="shared" ref="AQ55:AU55" si="220">SUM(AQ56,AQ79)</f>
        <v>0</v>
      </c>
      <c r="AR55" s="7">
        <f t="shared" si="220"/>
        <v>0</v>
      </c>
      <c r="AS55" s="7">
        <f t="shared" si="220"/>
        <v>5.23</v>
      </c>
      <c r="AT55" s="7">
        <f t="shared" si="220"/>
        <v>0</v>
      </c>
      <c r="AU55" s="7">
        <f t="shared" si="220"/>
        <v>4</v>
      </c>
      <c r="AV55" s="7">
        <f t="shared" ref="AV55:CK55" si="221">SUM(AV56,AV79)</f>
        <v>0</v>
      </c>
      <c r="AW55" s="7">
        <f t="shared" si="221"/>
        <v>132.48358058881325</v>
      </c>
      <c r="AX55" s="7">
        <f t="shared" si="221"/>
        <v>10</v>
      </c>
      <c r="AY55" s="7">
        <f t="shared" si="221"/>
        <v>0</v>
      </c>
      <c r="AZ55" s="7">
        <f t="shared" si="221"/>
        <v>0</v>
      </c>
      <c r="BA55" s="7">
        <f t="shared" si="221"/>
        <v>0</v>
      </c>
      <c r="BB55" s="7">
        <f t="shared" si="221"/>
        <v>36</v>
      </c>
      <c r="BC55" s="7">
        <f t="shared" si="221"/>
        <v>0</v>
      </c>
      <c r="BD55" s="7">
        <f t="shared" si="221"/>
        <v>124.29726020535</v>
      </c>
      <c r="BE55" s="7">
        <f t="shared" si="221"/>
        <v>40</v>
      </c>
      <c r="BF55" s="7">
        <f t="shared" si="221"/>
        <v>0</v>
      </c>
      <c r="BG55" s="7">
        <f t="shared" si="221"/>
        <v>6.3900000000000006</v>
      </c>
      <c r="BH55" s="7">
        <f t="shared" si="221"/>
        <v>0</v>
      </c>
      <c r="BI55" s="7">
        <f t="shared" si="221"/>
        <v>30</v>
      </c>
      <c r="BJ55" s="7">
        <f t="shared" si="221"/>
        <v>0</v>
      </c>
      <c r="BK55" s="7">
        <f t="shared" si="221"/>
        <v>86.037539091711324</v>
      </c>
      <c r="BL55" s="7">
        <f t="shared" si="221"/>
        <v>36</v>
      </c>
      <c r="BM55" s="7">
        <f t="shared" si="221"/>
        <v>0</v>
      </c>
      <c r="BN55" s="7">
        <f t="shared" si="221"/>
        <v>2.548</v>
      </c>
      <c r="BO55" s="7">
        <f t="shared" si="221"/>
        <v>0</v>
      </c>
      <c r="BP55" s="7">
        <f t="shared" si="221"/>
        <v>5</v>
      </c>
      <c r="BQ55" s="7">
        <f t="shared" si="221"/>
        <v>0</v>
      </c>
      <c r="BR55" s="7">
        <f t="shared" si="221"/>
        <v>86.037539091711324</v>
      </c>
      <c r="BS55" s="7">
        <f t="shared" si="221"/>
        <v>36</v>
      </c>
      <c r="BT55" s="7">
        <f t="shared" si="221"/>
        <v>0</v>
      </c>
      <c r="BU55" s="7">
        <f t="shared" si="221"/>
        <v>2.548</v>
      </c>
      <c r="BV55" s="7">
        <f t="shared" si="221"/>
        <v>0</v>
      </c>
      <c r="BW55" s="7">
        <f t="shared" si="221"/>
        <v>5</v>
      </c>
      <c r="BX55" s="7">
        <f t="shared" si="221"/>
        <v>0</v>
      </c>
      <c r="BY55" s="7">
        <f t="shared" si="221"/>
        <v>102.91532916530244</v>
      </c>
      <c r="BZ55" s="7">
        <f t="shared" si="221"/>
        <v>20</v>
      </c>
      <c r="CA55" s="7">
        <f t="shared" si="221"/>
        <v>0</v>
      </c>
      <c r="CB55" s="7">
        <f t="shared" si="221"/>
        <v>0</v>
      </c>
      <c r="CC55" s="7">
        <f t="shared" si="221"/>
        <v>0</v>
      </c>
      <c r="CD55" s="7">
        <f t="shared" si="221"/>
        <v>12</v>
      </c>
      <c r="CE55" s="7">
        <f t="shared" si="221"/>
        <v>0</v>
      </c>
      <c r="CF55" s="7">
        <f t="shared" si="221"/>
        <v>102.91532916530244</v>
      </c>
      <c r="CG55" s="7">
        <f t="shared" si="221"/>
        <v>20</v>
      </c>
      <c r="CH55" s="7">
        <f t="shared" si="221"/>
        <v>0</v>
      </c>
      <c r="CI55" s="7">
        <f t="shared" si="221"/>
        <v>0</v>
      </c>
      <c r="CJ55" s="7">
        <f t="shared" si="221"/>
        <v>0</v>
      </c>
      <c r="CK55" s="7">
        <f t="shared" si="221"/>
        <v>12</v>
      </c>
      <c r="CL55" s="7" t="s">
        <v>64</v>
      </c>
      <c r="CM55" s="7">
        <f>CM56+CM79</f>
        <v>494.31501672602917</v>
      </c>
      <c r="CN55" s="7">
        <f t="shared" ref="CN55:CR55" si="222">CN56+CN79</f>
        <v>129</v>
      </c>
      <c r="CO55" s="7">
        <f t="shared" si="222"/>
        <v>0</v>
      </c>
      <c r="CP55" s="7">
        <f t="shared" si="222"/>
        <v>14.375</v>
      </c>
      <c r="CQ55" s="7">
        <f t="shared" si="222"/>
        <v>0</v>
      </c>
      <c r="CR55" s="7">
        <f t="shared" si="222"/>
        <v>65</v>
      </c>
      <c r="CS55" s="8" t="s">
        <v>64</v>
      </c>
      <c r="CT55" s="7">
        <f t="shared" ref="CT55:CY55" si="223">CT56+CT79</f>
        <v>482.64308862236368</v>
      </c>
      <c r="CU55" s="7">
        <f t="shared" si="223"/>
        <v>159</v>
      </c>
      <c r="CV55" s="7">
        <f t="shared" si="223"/>
        <v>0</v>
      </c>
      <c r="CW55" s="7">
        <f t="shared" si="223"/>
        <v>20.765000000000001</v>
      </c>
      <c r="CX55" s="7">
        <f t="shared" si="223"/>
        <v>0</v>
      </c>
      <c r="CY55" s="7">
        <f t="shared" si="223"/>
        <v>60</v>
      </c>
      <c r="CZ55" s="8" t="s">
        <v>64</v>
      </c>
    </row>
    <row r="56" spans="1:104" ht="31.5" x14ac:dyDescent="0.25">
      <c r="A56" s="30" t="s">
        <v>99</v>
      </c>
      <c r="B56" s="31" t="s">
        <v>100</v>
      </c>
      <c r="C56" s="6" t="s">
        <v>155</v>
      </c>
      <c r="D56" s="7">
        <f t="shared" ref="D56:E56" si="224">D57+D74</f>
        <v>453.91597606824394</v>
      </c>
      <c r="E56" s="7">
        <f t="shared" si="224"/>
        <v>423.23519480437847</v>
      </c>
      <c r="F56" s="6" t="s">
        <v>64</v>
      </c>
      <c r="G56" s="6" t="s">
        <v>64</v>
      </c>
      <c r="H56" s="6" t="s">
        <v>64</v>
      </c>
      <c r="I56" s="6" t="s">
        <v>64</v>
      </c>
      <c r="J56" s="6" t="s">
        <v>64</v>
      </c>
      <c r="K56" s="6" t="s">
        <v>64</v>
      </c>
      <c r="L56" s="6" t="s">
        <v>64</v>
      </c>
      <c r="M56" s="6" t="s">
        <v>64</v>
      </c>
      <c r="N56" s="6" t="s">
        <v>64</v>
      </c>
      <c r="O56" s="6" t="s">
        <v>64</v>
      </c>
      <c r="P56" s="6" t="s">
        <v>64</v>
      </c>
      <c r="Q56" s="6" t="s">
        <v>64</v>
      </c>
      <c r="R56" s="6" t="s">
        <v>64</v>
      </c>
      <c r="S56" s="6" t="s">
        <v>64</v>
      </c>
      <c r="T56" s="7" t="s">
        <v>64</v>
      </c>
      <c r="U56" s="7">
        <f>U57+U74</f>
        <v>82.356204820000002</v>
      </c>
      <c r="V56" s="7">
        <f t="shared" ref="V56:AG56" si="225">V57+V74</f>
        <v>63</v>
      </c>
      <c r="W56" s="7">
        <f t="shared" si="225"/>
        <v>0</v>
      </c>
      <c r="X56" s="7">
        <f t="shared" si="225"/>
        <v>0</v>
      </c>
      <c r="Y56" s="7">
        <f t="shared" si="225"/>
        <v>0</v>
      </c>
      <c r="Z56" s="7">
        <f t="shared" si="225"/>
        <v>9</v>
      </c>
      <c r="AA56" s="7">
        <f t="shared" si="225"/>
        <v>0</v>
      </c>
      <c r="AB56" s="7">
        <f t="shared" si="225"/>
        <v>82.356204820000002</v>
      </c>
      <c r="AC56" s="7">
        <f t="shared" si="225"/>
        <v>63</v>
      </c>
      <c r="AD56" s="7">
        <f t="shared" si="225"/>
        <v>0</v>
      </c>
      <c r="AE56" s="7">
        <f t="shared" si="225"/>
        <v>0</v>
      </c>
      <c r="AF56" s="7">
        <f t="shared" si="225"/>
        <v>0</v>
      </c>
      <c r="AG56" s="7">
        <f t="shared" si="225"/>
        <v>9</v>
      </c>
      <c r="AH56" s="7">
        <f t="shared" si="218"/>
        <v>0</v>
      </c>
      <c r="AI56" s="7">
        <v>60.047771330202202</v>
      </c>
      <c r="AJ56" s="7">
        <v>0</v>
      </c>
      <c r="AK56" s="7">
        <v>0</v>
      </c>
      <c r="AL56" s="7">
        <v>0</v>
      </c>
      <c r="AM56" s="7">
        <v>0</v>
      </c>
      <c r="AN56" s="7">
        <v>3</v>
      </c>
      <c r="AO56" s="7">
        <f t="shared" ref="AO56" si="226">AO57</f>
        <v>0</v>
      </c>
      <c r="AP56" s="7">
        <f>AP57+AP74</f>
        <v>56.712453270000005</v>
      </c>
      <c r="AQ56" s="7">
        <f t="shared" ref="AQ56:AU56" si="227">AQ57+AQ74</f>
        <v>0</v>
      </c>
      <c r="AR56" s="7">
        <f t="shared" si="227"/>
        <v>0</v>
      </c>
      <c r="AS56" s="7">
        <f t="shared" si="227"/>
        <v>0</v>
      </c>
      <c r="AT56" s="7">
        <f t="shared" si="227"/>
        <v>0</v>
      </c>
      <c r="AU56" s="7">
        <f t="shared" si="227"/>
        <v>4</v>
      </c>
      <c r="AV56" s="7">
        <f t="shared" ref="AV56:CK56" si="228">AV57+AV74</f>
        <v>0</v>
      </c>
      <c r="AW56" s="7">
        <f t="shared" si="228"/>
        <v>132.48358058881325</v>
      </c>
      <c r="AX56" s="7">
        <f t="shared" si="228"/>
        <v>10</v>
      </c>
      <c r="AY56" s="7">
        <f t="shared" si="228"/>
        <v>0</v>
      </c>
      <c r="AZ56" s="7">
        <f t="shared" si="228"/>
        <v>0</v>
      </c>
      <c r="BA56" s="7">
        <f t="shared" si="228"/>
        <v>0</v>
      </c>
      <c r="BB56" s="7">
        <f t="shared" si="228"/>
        <v>36</v>
      </c>
      <c r="BC56" s="7">
        <f t="shared" si="228"/>
        <v>0</v>
      </c>
      <c r="BD56" s="7">
        <f t="shared" si="228"/>
        <v>105.13828405515</v>
      </c>
      <c r="BE56" s="7">
        <f t="shared" si="228"/>
        <v>40</v>
      </c>
      <c r="BF56" s="7">
        <f t="shared" si="228"/>
        <v>0</v>
      </c>
      <c r="BG56" s="7">
        <f t="shared" si="228"/>
        <v>0</v>
      </c>
      <c r="BH56" s="7">
        <f t="shared" si="228"/>
        <v>0</v>
      </c>
      <c r="BI56" s="7">
        <f t="shared" si="228"/>
        <v>30</v>
      </c>
      <c r="BJ56" s="7">
        <f t="shared" si="228"/>
        <v>0</v>
      </c>
      <c r="BK56" s="7">
        <f t="shared" si="228"/>
        <v>76.11292349392609</v>
      </c>
      <c r="BL56" s="7">
        <f t="shared" si="228"/>
        <v>36</v>
      </c>
      <c r="BM56" s="7">
        <f t="shared" si="228"/>
        <v>0</v>
      </c>
      <c r="BN56" s="7">
        <f t="shared" si="228"/>
        <v>0</v>
      </c>
      <c r="BO56" s="7">
        <f t="shared" si="228"/>
        <v>0</v>
      </c>
      <c r="BP56" s="7">
        <f t="shared" si="228"/>
        <v>5</v>
      </c>
      <c r="BQ56" s="7">
        <f t="shared" si="228"/>
        <v>0</v>
      </c>
      <c r="BR56" s="7">
        <f t="shared" si="228"/>
        <v>76.11292349392609</v>
      </c>
      <c r="BS56" s="7">
        <f t="shared" si="228"/>
        <v>36</v>
      </c>
      <c r="BT56" s="7">
        <f t="shared" si="228"/>
        <v>0</v>
      </c>
      <c r="BU56" s="7">
        <f t="shared" si="228"/>
        <v>0</v>
      </c>
      <c r="BV56" s="7">
        <f t="shared" si="228"/>
        <v>0</v>
      </c>
      <c r="BW56" s="7">
        <f t="shared" si="228"/>
        <v>5</v>
      </c>
      <c r="BX56" s="7">
        <f t="shared" si="228"/>
        <v>0</v>
      </c>
      <c r="BY56" s="7">
        <f t="shared" si="228"/>
        <v>102.91532916530244</v>
      </c>
      <c r="BZ56" s="7">
        <f t="shared" si="228"/>
        <v>20</v>
      </c>
      <c r="CA56" s="7">
        <f t="shared" si="228"/>
        <v>0</v>
      </c>
      <c r="CB56" s="7">
        <f t="shared" si="228"/>
        <v>0</v>
      </c>
      <c r="CC56" s="7">
        <f t="shared" si="228"/>
        <v>0</v>
      </c>
      <c r="CD56" s="7">
        <f t="shared" si="228"/>
        <v>12</v>
      </c>
      <c r="CE56" s="7">
        <f t="shared" si="228"/>
        <v>0</v>
      </c>
      <c r="CF56" s="7">
        <f t="shared" si="228"/>
        <v>102.91532916530244</v>
      </c>
      <c r="CG56" s="7">
        <f t="shared" si="228"/>
        <v>20</v>
      </c>
      <c r="CH56" s="7">
        <f t="shared" si="228"/>
        <v>0</v>
      </c>
      <c r="CI56" s="7">
        <f t="shared" si="228"/>
        <v>0</v>
      </c>
      <c r="CJ56" s="7">
        <f t="shared" si="228"/>
        <v>0</v>
      </c>
      <c r="CK56" s="7">
        <f t="shared" si="228"/>
        <v>12</v>
      </c>
      <c r="CL56" s="7" t="s">
        <v>64</v>
      </c>
      <c r="CM56" s="7">
        <f>CM57+CM74</f>
        <v>453.91597606824394</v>
      </c>
      <c r="CN56" s="7">
        <f t="shared" ref="CN56:CR56" si="229">CN57+CN74</f>
        <v>129</v>
      </c>
      <c r="CO56" s="7">
        <f t="shared" si="229"/>
        <v>0</v>
      </c>
      <c r="CP56" s="7">
        <f t="shared" si="229"/>
        <v>0</v>
      </c>
      <c r="CQ56" s="7">
        <f t="shared" si="229"/>
        <v>0</v>
      </c>
      <c r="CR56" s="7">
        <f t="shared" si="229"/>
        <v>65</v>
      </c>
      <c r="CS56" s="8" t="s">
        <v>64</v>
      </c>
      <c r="CT56" s="7">
        <f t="shared" ref="CT56:CY56" si="230">CT57+CT74</f>
        <v>423.23519480437847</v>
      </c>
      <c r="CU56" s="7">
        <f t="shared" si="230"/>
        <v>159</v>
      </c>
      <c r="CV56" s="7">
        <f t="shared" si="230"/>
        <v>0</v>
      </c>
      <c r="CW56" s="7">
        <f t="shared" si="230"/>
        <v>0</v>
      </c>
      <c r="CX56" s="7">
        <f t="shared" si="230"/>
        <v>0</v>
      </c>
      <c r="CY56" s="7">
        <f t="shared" si="230"/>
        <v>60</v>
      </c>
      <c r="CZ56" s="8" t="s">
        <v>64</v>
      </c>
    </row>
    <row r="57" spans="1:104" x14ac:dyDescent="0.25">
      <c r="A57" s="30" t="s">
        <v>101</v>
      </c>
      <c r="B57" s="31" t="s">
        <v>102</v>
      </c>
      <c r="C57" s="6" t="s">
        <v>155</v>
      </c>
      <c r="D57" s="7">
        <f>SUM(D58:D73)</f>
        <v>406.73109637074396</v>
      </c>
      <c r="E57" s="7">
        <f>SUM(E58:E73)</f>
        <v>416.33795186437845</v>
      </c>
      <c r="F57" s="6" t="s">
        <v>64</v>
      </c>
      <c r="G57" s="6" t="s">
        <v>64</v>
      </c>
      <c r="H57" s="6" t="s">
        <v>64</v>
      </c>
      <c r="I57" s="6" t="s">
        <v>64</v>
      </c>
      <c r="J57" s="6" t="s">
        <v>64</v>
      </c>
      <c r="K57" s="6" t="s">
        <v>64</v>
      </c>
      <c r="L57" s="6" t="s">
        <v>64</v>
      </c>
      <c r="M57" s="6" t="s">
        <v>64</v>
      </c>
      <c r="N57" s="6" t="s">
        <v>64</v>
      </c>
      <c r="O57" s="6" t="s">
        <v>64</v>
      </c>
      <c r="P57" s="6" t="s">
        <v>64</v>
      </c>
      <c r="Q57" s="6" t="s">
        <v>64</v>
      </c>
      <c r="R57" s="6" t="s">
        <v>64</v>
      </c>
      <c r="S57" s="6" t="s">
        <v>64</v>
      </c>
      <c r="T57" s="7">
        <f t="shared" ref="T57" si="231">SUM(T58:T72)</f>
        <v>0</v>
      </c>
      <c r="U57" s="7">
        <f>SUM(U58:U72)</f>
        <v>78.141334540000003</v>
      </c>
      <c r="V57" s="7">
        <f t="shared" ref="V57:AH57" si="232">SUM(V58:V72)</f>
        <v>63</v>
      </c>
      <c r="W57" s="7">
        <f t="shared" si="232"/>
        <v>0</v>
      </c>
      <c r="X57" s="7">
        <f t="shared" si="232"/>
        <v>0</v>
      </c>
      <c r="Y57" s="7">
        <f t="shared" si="232"/>
        <v>0</v>
      </c>
      <c r="Z57" s="7">
        <f t="shared" si="232"/>
        <v>7</v>
      </c>
      <c r="AA57" s="7">
        <f t="shared" si="232"/>
        <v>0</v>
      </c>
      <c r="AB57" s="7">
        <f t="shared" si="232"/>
        <v>78.141334540000003</v>
      </c>
      <c r="AC57" s="7">
        <f t="shared" si="232"/>
        <v>63</v>
      </c>
      <c r="AD57" s="7">
        <f t="shared" si="232"/>
        <v>0</v>
      </c>
      <c r="AE57" s="7">
        <f t="shared" si="232"/>
        <v>0</v>
      </c>
      <c r="AF57" s="7">
        <f t="shared" si="232"/>
        <v>0</v>
      </c>
      <c r="AG57" s="7">
        <f t="shared" si="232"/>
        <v>7</v>
      </c>
      <c r="AH57" s="7">
        <f t="shared" si="232"/>
        <v>0</v>
      </c>
      <c r="AI57" s="7">
        <v>57.311761912702202</v>
      </c>
      <c r="AJ57" s="7">
        <v>0</v>
      </c>
      <c r="AK57" s="7">
        <v>0</v>
      </c>
      <c r="AL57" s="7">
        <v>0</v>
      </c>
      <c r="AM57" s="7">
        <v>0</v>
      </c>
      <c r="AN57" s="7">
        <v>3</v>
      </c>
      <c r="AO57" s="7">
        <f t="shared" ref="AO57" si="233">SUM(AO58:AO72)</f>
        <v>0</v>
      </c>
      <c r="AP57" s="7">
        <f>SUM(AP58:AP72)</f>
        <v>54.030080610000006</v>
      </c>
      <c r="AQ57" s="7">
        <f t="shared" ref="AQ57:AU57" si="234">SUM(AQ58:AQ72)</f>
        <v>0</v>
      </c>
      <c r="AR57" s="7">
        <f t="shared" si="234"/>
        <v>0</v>
      </c>
      <c r="AS57" s="7">
        <f t="shared" si="234"/>
        <v>0</v>
      </c>
      <c r="AT57" s="7">
        <f t="shared" si="234"/>
        <v>0</v>
      </c>
      <c r="AU57" s="7">
        <f t="shared" si="234"/>
        <v>3</v>
      </c>
      <c r="AV57" s="7">
        <f t="shared" ref="AV57:CK57" si="235">SUM(AV58:AV72)</f>
        <v>0</v>
      </c>
      <c r="AW57" s="7">
        <f t="shared" si="235"/>
        <v>92.249580588813259</v>
      </c>
      <c r="AX57" s="7">
        <f t="shared" si="235"/>
        <v>10</v>
      </c>
      <c r="AY57" s="7">
        <f t="shared" si="235"/>
        <v>0</v>
      </c>
      <c r="AZ57" s="7">
        <f t="shared" si="235"/>
        <v>0</v>
      </c>
      <c r="BA57" s="7">
        <f t="shared" si="235"/>
        <v>0</v>
      </c>
      <c r="BB57" s="7">
        <f t="shared" si="235"/>
        <v>36</v>
      </c>
      <c r="BC57" s="7">
        <f t="shared" si="235"/>
        <v>0</v>
      </c>
      <c r="BD57" s="7">
        <f>SUM(BD58:BD73)</f>
        <v>105.13828405515</v>
      </c>
      <c r="BE57" s="7">
        <f t="shared" ref="BE57:BI57" si="236">SUM(BE58:BE73)</f>
        <v>40</v>
      </c>
      <c r="BF57" s="7">
        <f t="shared" si="236"/>
        <v>0</v>
      </c>
      <c r="BG57" s="7">
        <f t="shared" si="236"/>
        <v>0</v>
      </c>
      <c r="BH57" s="7">
        <f t="shared" si="236"/>
        <v>0</v>
      </c>
      <c r="BI57" s="7">
        <f t="shared" si="236"/>
        <v>30</v>
      </c>
      <c r="BJ57" s="7">
        <f t="shared" si="235"/>
        <v>0</v>
      </c>
      <c r="BK57" s="7">
        <f t="shared" si="235"/>
        <v>76.11292349392609</v>
      </c>
      <c r="BL57" s="7">
        <f t="shared" si="235"/>
        <v>36</v>
      </c>
      <c r="BM57" s="7">
        <f t="shared" si="235"/>
        <v>0</v>
      </c>
      <c r="BN57" s="7">
        <f t="shared" si="235"/>
        <v>0</v>
      </c>
      <c r="BO57" s="7">
        <f t="shared" si="235"/>
        <v>0</v>
      </c>
      <c r="BP57" s="7">
        <f t="shared" si="235"/>
        <v>5</v>
      </c>
      <c r="BQ57" s="7">
        <f t="shared" si="235"/>
        <v>0</v>
      </c>
      <c r="BR57" s="7">
        <f t="shared" si="235"/>
        <v>76.11292349392609</v>
      </c>
      <c r="BS57" s="7">
        <f t="shared" si="235"/>
        <v>36</v>
      </c>
      <c r="BT57" s="7">
        <f t="shared" si="235"/>
        <v>0</v>
      </c>
      <c r="BU57" s="7">
        <f t="shared" si="235"/>
        <v>0</v>
      </c>
      <c r="BV57" s="7">
        <f t="shared" si="235"/>
        <v>0</v>
      </c>
      <c r="BW57" s="7">
        <f t="shared" si="235"/>
        <v>5</v>
      </c>
      <c r="BX57" s="7">
        <f t="shared" si="235"/>
        <v>0</v>
      </c>
      <c r="BY57" s="7">
        <f t="shared" si="235"/>
        <v>102.91532916530244</v>
      </c>
      <c r="BZ57" s="7">
        <f t="shared" si="235"/>
        <v>20</v>
      </c>
      <c r="CA57" s="7">
        <f t="shared" si="235"/>
        <v>0</v>
      </c>
      <c r="CB57" s="7">
        <f t="shared" si="235"/>
        <v>0</v>
      </c>
      <c r="CC57" s="7">
        <f t="shared" si="235"/>
        <v>0</v>
      </c>
      <c r="CD57" s="7">
        <f t="shared" si="235"/>
        <v>12</v>
      </c>
      <c r="CE57" s="7">
        <f t="shared" si="235"/>
        <v>0</v>
      </c>
      <c r="CF57" s="7">
        <f t="shared" si="235"/>
        <v>102.91532916530244</v>
      </c>
      <c r="CG57" s="7">
        <f t="shared" si="235"/>
        <v>20</v>
      </c>
      <c r="CH57" s="7">
        <f t="shared" si="235"/>
        <v>0</v>
      </c>
      <c r="CI57" s="7">
        <f t="shared" si="235"/>
        <v>0</v>
      </c>
      <c r="CJ57" s="7">
        <f t="shared" si="235"/>
        <v>0</v>
      </c>
      <c r="CK57" s="7">
        <f t="shared" si="235"/>
        <v>12</v>
      </c>
      <c r="CL57" s="7" t="s">
        <v>64</v>
      </c>
      <c r="CM57" s="7">
        <f>SUM(CM58:CM73)</f>
        <v>406.73109637074396</v>
      </c>
      <c r="CN57" s="7">
        <f t="shared" ref="CN57:CR57" si="237">SUM(CN58:CN73)</f>
        <v>129</v>
      </c>
      <c r="CO57" s="7">
        <f t="shared" si="237"/>
        <v>0</v>
      </c>
      <c r="CP57" s="7">
        <f t="shared" si="237"/>
        <v>0</v>
      </c>
      <c r="CQ57" s="7">
        <f t="shared" si="237"/>
        <v>0</v>
      </c>
      <c r="CR57" s="7">
        <f t="shared" si="237"/>
        <v>63</v>
      </c>
      <c r="CS57" s="7" t="s">
        <v>64</v>
      </c>
      <c r="CT57" s="7">
        <f>SUM(CT58:CT73)</f>
        <v>416.33795186437845</v>
      </c>
      <c r="CU57" s="7">
        <f t="shared" ref="CU57:CX57" si="238">SUM(CU58:CU73)</f>
        <v>159</v>
      </c>
      <c r="CV57" s="7">
        <f t="shared" si="238"/>
        <v>0</v>
      </c>
      <c r="CW57" s="7">
        <f t="shared" si="238"/>
        <v>0</v>
      </c>
      <c r="CX57" s="7">
        <f t="shared" si="238"/>
        <v>0</v>
      </c>
      <c r="CY57" s="7">
        <f>SUM(CY58:CY73)</f>
        <v>57</v>
      </c>
      <c r="CZ57" s="8" t="s">
        <v>64</v>
      </c>
    </row>
    <row r="58" spans="1:104" ht="48.75" customHeight="1" x14ac:dyDescent="0.25">
      <c r="A58" s="5" t="s">
        <v>149</v>
      </c>
      <c r="B58" s="4" t="s">
        <v>347</v>
      </c>
      <c r="C58" s="23" t="s">
        <v>254</v>
      </c>
      <c r="D58" s="7">
        <v>26.780410593649833</v>
      </c>
      <c r="E58" s="7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 t="s">
        <v>64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7" t="s">
        <v>64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 t="s">
        <v>64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8" t="s">
        <v>64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8" t="s">
        <v>64</v>
      </c>
      <c r="AP58" s="7">
        <f t="shared" si="67"/>
        <v>0</v>
      </c>
      <c r="AQ58" s="7">
        <f t="shared" si="67"/>
        <v>0</v>
      </c>
      <c r="AR58" s="7">
        <f t="shared" si="67"/>
        <v>0</v>
      </c>
      <c r="AS58" s="7">
        <f t="shared" si="67"/>
        <v>0</v>
      </c>
      <c r="AT58" s="7">
        <f t="shared" si="67"/>
        <v>0</v>
      </c>
      <c r="AU58" s="7">
        <f t="shared" si="170"/>
        <v>0</v>
      </c>
      <c r="AV58" s="8" t="s">
        <v>64</v>
      </c>
      <c r="AW58" s="7">
        <f>D58</f>
        <v>26.780410593649833</v>
      </c>
      <c r="AX58" s="8">
        <v>10</v>
      </c>
      <c r="AY58" s="8">
        <v>0</v>
      </c>
      <c r="AZ58" s="8">
        <v>0</v>
      </c>
      <c r="BA58" s="8">
        <v>0</v>
      </c>
      <c r="BB58" s="8">
        <v>0</v>
      </c>
      <c r="BC58" s="7" t="s">
        <v>64</v>
      </c>
      <c r="BD58" s="7">
        <f>E58</f>
        <v>0</v>
      </c>
      <c r="BE58" s="8">
        <v>0</v>
      </c>
      <c r="BF58" s="7">
        <f t="shared" si="188"/>
        <v>0</v>
      </c>
      <c r="BG58" s="7">
        <f t="shared" si="188"/>
        <v>0</v>
      </c>
      <c r="BH58" s="7">
        <f t="shared" si="190"/>
        <v>0</v>
      </c>
      <c r="BI58" s="7">
        <v>0</v>
      </c>
      <c r="BJ58" s="8" t="s">
        <v>64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7" t="str">
        <f t="shared" si="116"/>
        <v>нд</v>
      </c>
      <c r="BR58" s="7">
        <f t="shared" si="116"/>
        <v>0</v>
      </c>
      <c r="BS58" s="7">
        <f t="shared" si="116"/>
        <v>0</v>
      </c>
      <c r="BT58" s="7">
        <f t="shared" si="116"/>
        <v>0</v>
      </c>
      <c r="BU58" s="7">
        <f t="shared" si="116"/>
        <v>0</v>
      </c>
      <c r="BV58" s="7">
        <f t="shared" si="191"/>
        <v>0</v>
      </c>
      <c r="BW58" s="7">
        <f t="shared" si="191"/>
        <v>0</v>
      </c>
      <c r="BX58" s="8" t="s">
        <v>64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7" t="str">
        <f t="shared" si="84"/>
        <v>нд</v>
      </c>
      <c r="CF58" s="7">
        <f t="shared" si="71"/>
        <v>0</v>
      </c>
      <c r="CG58" s="7">
        <f t="shared" si="71"/>
        <v>0</v>
      </c>
      <c r="CH58" s="7">
        <f t="shared" si="71"/>
        <v>0</v>
      </c>
      <c r="CI58" s="7">
        <f t="shared" si="71"/>
        <v>0</v>
      </c>
      <c r="CJ58" s="7">
        <f t="shared" si="71"/>
        <v>0</v>
      </c>
      <c r="CK58" s="7">
        <f t="shared" si="192"/>
        <v>0</v>
      </c>
      <c r="CL58" s="8" t="s">
        <v>64</v>
      </c>
      <c r="CM58" s="7">
        <f t="shared" ref="CM58:CM73" si="239">BY58+BK58+AW58+AI58+U58</f>
        <v>26.780410593649833</v>
      </c>
      <c r="CN58" s="7">
        <f t="shared" ref="CN58:CN73" si="240">BZ58+BL58+AX58+AJ58+V58</f>
        <v>10</v>
      </c>
      <c r="CO58" s="8">
        <f t="shared" ref="CO58:CO73" si="241">CA58+BM58+AY58+AK58+W58</f>
        <v>0</v>
      </c>
      <c r="CP58" s="8">
        <f t="shared" ref="CP58:CP73" si="242">CB58+BN58+AZ58+AL58+X58</f>
        <v>0</v>
      </c>
      <c r="CQ58" s="8">
        <f t="shared" ref="CQ58:CQ73" si="243">CC58+BO58+BA58+AM58+Y58</f>
        <v>0</v>
      </c>
      <c r="CR58" s="8">
        <f t="shared" ref="CR58:CR73" si="244">CD58+BP58+BB58+AN58+Z58</f>
        <v>0</v>
      </c>
      <c r="CS58" s="8" t="s">
        <v>64</v>
      </c>
      <c r="CT58" s="7">
        <f t="shared" ref="CT58:CT73" si="245">AB58+AP58+BD58+BR58+CF58</f>
        <v>0</v>
      </c>
      <c r="CU58" s="7">
        <f t="shared" ref="CU58:CU73" si="246">AC58+AQ58+BE58+BS58+CG58</f>
        <v>0</v>
      </c>
      <c r="CV58" s="8">
        <f t="shared" ref="CV58:CV73" si="247">AD58+AR58+BF58+BT58+CH58</f>
        <v>0</v>
      </c>
      <c r="CW58" s="8">
        <f t="shared" ref="CW58:CW73" si="248">AE58+AS58+BG58+BU58+CI58</f>
        <v>0</v>
      </c>
      <c r="CX58" s="8">
        <f t="shared" ref="CX58:CX73" si="249">AF58+AT58+BH58+BV58+CJ58</f>
        <v>0</v>
      </c>
      <c r="CY58" s="8">
        <f t="shared" ref="CY58:CY73" si="250">AG58+AU58+BI58+BW58+CK58</f>
        <v>0</v>
      </c>
      <c r="CZ58" s="10"/>
    </row>
    <row r="59" spans="1:104" ht="48.75" customHeight="1" x14ac:dyDescent="0.25">
      <c r="A59" s="5" t="s">
        <v>150</v>
      </c>
      <c r="B59" s="4" t="s">
        <v>256</v>
      </c>
      <c r="C59" s="23" t="s">
        <v>255</v>
      </c>
      <c r="D59" s="7">
        <v>17.861441483847749</v>
      </c>
      <c r="E59" s="7">
        <v>17.861441483847749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 t="s">
        <v>64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7" t="s">
        <v>64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 t="s">
        <v>64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8" t="s">
        <v>64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8" t="s">
        <v>64</v>
      </c>
      <c r="AP59" s="7">
        <f t="shared" si="67"/>
        <v>0</v>
      </c>
      <c r="AQ59" s="7">
        <f t="shared" si="67"/>
        <v>0</v>
      </c>
      <c r="AR59" s="7">
        <f t="shared" si="67"/>
        <v>0</v>
      </c>
      <c r="AS59" s="7">
        <f t="shared" si="67"/>
        <v>0</v>
      </c>
      <c r="AT59" s="7">
        <f t="shared" si="67"/>
        <v>0</v>
      </c>
      <c r="AU59" s="7">
        <f t="shared" si="170"/>
        <v>0</v>
      </c>
      <c r="AV59" s="7" t="s">
        <v>64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f t="shared" si="188"/>
        <v>0</v>
      </c>
      <c r="BD59" s="7">
        <f t="shared" si="189"/>
        <v>0</v>
      </c>
      <c r="BE59" s="7">
        <f t="shared" si="188"/>
        <v>0</v>
      </c>
      <c r="BF59" s="7">
        <f t="shared" si="188"/>
        <v>0</v>
      </c>
      <c r="BG59" s="7">
        <f t="shared" si="188"/>
        <v>0</v>
      </c>
      <c r="BH59" s="7">
        <f t="shared" si="190"/>
        <v>0</v>
      </c>
      <c r="BI59" s="7">
        <f t="shared" si="190"/>
        <v>0</v>
      </c>
      <c r="BJ59" s="7" t="s">
        <v>64</v>
      </c>
      <c r="BK59" s="7">
        <f>D59</f>
        <v>17.861441483847749</v>
      </c>
      <c r="BL59" s="8">
        <v>16</v>
      </c>
      <c r="BM59" s="7">
        <v>0</v>
      </c>
      <c r="BN59" s="7">
        <v>0</v>
      </c>
      <c r="BO59" s="7">
        <v>0</v>
      </c>
      <c r="BP59" s="7">
        <v>0</v>
      </c>
      <c r="BQ59" s="7" t="str">
        <f t="shared" si="116"/>
        <v>нд</v>
      </c>
      <c r="BR59" s="7">
        <f>E59</f>
        <v>17.861441483847749</v>
      </c>
      <c r="BS59" s="7">
        <f t="shared" si="116"/>
        <v>16</v>
      </c>
      <c r="BT59" s="7">
        <f t="shared" si="116"/>
        <v>0</v>
      </c>
      <c r="BU59" s="7">
        <f t="shared" si="116"/>
        <v>0</v>
      </c>
      <c r="BV59" s="7">
        <f t="shared" si="191"/>
        <v>0</v>
      </c>
      <c r="BW59" s="7">
        <f t="shared" si="191"/>
        <v>0</v>
      </c>
      <c r="BX59" s="7" t="s">
        <v>64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 t="str">
        <f t="shared" si="84"/>
        <v>нд</v>
      </c>
      <c r="CF59" s="7">
        <f t="shared" si="71"/>
        <v>0</v>
      </c>
      <c r="CG59" s="7">
        <f t="shared" si="71"/>
        <v>0</v>
      </c>
      <c r="CH59" s="7">
        <f t="shared" si="71"/>
        <v>0</v>
      </c>
      <c r="CI59" s="7">
        <f t="shared" si="71"/>
        <v>0</v>
      </c>
      <c r="CJ59" s="7">
        <f t="shared" si="71"/>
        <v>0</v>
      </c>
      <c r="CK59" s="7">
        <f t="shared" si="192"/>
        <v>0</v>
      </c>
      <c r="CL59" s="7" t="s">
        <v>64</v>
      </c>
      <c r="CM59" s="7">
        <f t="shared" si="239"/>
        <v>17.861441483847749</v>
      </c>
      <c r="CN59" s="8">
        <f t="shared" si="240"/>
        <v>16</v>
      </c>
      <c r="CO59" s="7">
        <f t="shared" si="241"/>
        <v>0</v>
      </c>
      <c r="CP59" s="7">
        <f t="shared" si="242"/>
        <v>0</v>
      </c>
      <c r="CQ59" s="7">
        <f t="shared" si="243"/>
        <v>0</v>
      </c>
      <c r="CR59" s="7">
        <f t="shared" si="244"/>
        <v>0</v>
      </c>
      <c r="CS59" s="8" t="s">
        <v>64</v>
      </c>
      <c r="CT59" s="7">
        <f t="shared" si="245"/>
        <v>17.861441483847749</v>
      </c>
      <c r="CU59" s="7">
        <f t="shared" si="246"/>
        <v>16</v>
      </c>
      <c r="CV59" s="8">
        <f t="shared" si="247"/>
        <v>0</v>
      </c>
      <c r="CW59" s="8">
        <f t="shared" si="248"/>
        <v>0</v>
      </c>
      <c r="CX59" s="8">
        <f t="shared" si="249"/>
        <v>0</v>
      </c>
      <c r="CY59" s="8">
        <f t="shared" si="250"/>
        <v>0</v>
      </c>
      <c r="CZ59" s="10"/>
    </row>
    <row r="60" spans="1:104" ht="48.75" customHeight="1" x14ac:dyDescent="0.25">
      <c r="A60" s="5" t="s">
        <v>151</v>
      </c>
      <c r="B60" s="4" t="s">
        <v>258</v>
      </c>
      <c r="C60" s="23" t="s">
        <v>257</v>
      </c>
      <c r="D60" s="7">
        <v>15.231063079257419</v>
      </c>
      <c r="E60" s="7">
        <v>15.231063079257419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 t="s">
        <v>64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7" t="s">
        <v>64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 t="s">
        <v>64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8" t="s">
        <v>64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8" t="s">
        <v>64</v>
      </c>
      <c r="AP60" s="7">
        <f t="shared" si="67"/>
        <v>0</v>
      </c>
      <c r="AQ60" s="7">
        <f t="shared" si="67"/>
        <v>0</v>
      </c>
      <c r="AR60" s="7">
        <f t="shared" si="67"/>
        <v>0</v>
      </c>
      <c r="AS60" s="7">
        <f t="shared" si="67"/>
        <v>0</v>
      </c>
      <c r="AT60" s="7">
        <f t="shared" si="67"/>
        <v>0</v>
      </c>
      <c r="AU60" s="7">
        <f t="shared" si="170"/>
        <v>0</v>
      </c>
      <c r="AV60" s="7" t="s">
        <v>64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f t="shared" si="188"/>
        <v>0</v>
      </c>
      <c r="BD60" s="7">
        <f t="shared" si="189"/>
        <v>0</v>
      </c>
      <c r="BE60" s="7">
        <f t="shared" si="188"/>
        <v>0</v>
      </c>
      <c r="BF60" s="7">
        <f t="shared" si="188"/>
        <v>0</v>
      </c>
      <c r="BG60" s="7">
        <f t="shared" si="188"/>
        <v>0</v>
      </c>
      <c r="BH60" s="7">
        <f t="shared" si="190"/>
        <v>0</v>
      </c>
      <c r="BI60" s="7">
        <f t="shared" si="190"/>
        <v>0</v>
      </c>
      <c r="BJ60" s="7" t="s">
        <v>64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 t="str">
        <f t="shared" si="116"/>
        <v>нд</v>
      </c>
      <c r="BR60" s="7">
        <f t="shared" si="116"/>
        <v>0</v>
      </c>
      <c r="BS60" s="7">
        <f t="shared" si="116"/>
        <v>0</v>
      </c>
      <c r="BT60" s="7">
        <f t="shared" si="116"/>
        <v>0</v>
      </c>
      <c r="BU60" s="7">
        <f t="shared" si="116"/>
        <v>0</v>
      </c>
      <c r="BV60" s="7">
        <f t="shared" si="191"/>
        <v>0</v>
      </c>
      <c r="BW60" s="7">
        <f t="shared" si="191"/>
        <v>0</v>
      </c>
      <c r="BX60" s="7" t="s">
        <v>64</v>
      </c>
      <c r="BY60" s="7">
        <f>D60</f>
        <v>15.231063079257419</v>
      </c>
      <c r="BZ60" s="7">
        <v>10</v>
      </c>
      <c r="CA60" s="7">
        <v>0</v>
      </c>
      <c r="CB60" s="7">
        <v>0</v>
      </c>
      <c r="CC60" s="7">
        <v>0</v>
      </c>
      <c r="CD60" s="7">
        <v>0</v>
      </c>
      <c r="CE60" s="7" t="str">
        <f t="shared" si="84"/>
        <v>нд</v>
      </c>
      <c r="CF60" s="7">
        <f>E60</f>
        <v>15.231063079257419</v>
      </c>
      <c r="CG60" s="7">
        <f t="shared" si="71"/>
        <v>10</v>
      </c>
      <c r="CH60" s="7">
        <f t="shared" si="71"/>
        <v>0</v>
      </c>
      <c r="CI60" s="7">
        <f t="shared" si="71"/>
        <v>0</v>
      </c>
      <c r="CJ60" s="7">
        <f t="shared" si="71"/>
        <v>0</v>
      </c>
      <c r="CK60" s="7">
        <f t="shared" si="192"/>
        <v>0</v>
      </c>
      <c r="CL60" s="7" t="s">
        <v>64</v>
      </c>
      <c r="CM60" s="7">
        <f t="shared" si="239"/>
        <v>15.231063079257419</v>
      </c>
      <c r="CN60" s="7">
        <f t="shared" si="240"/>
        <v>10</v>
      </c>
      <c r="CO60" s="7">
        <f t="shared" si="241"/>
        <v>0</v>
      </c>
      <c r="CP60" s="7">
        <f t="shared" si="242"/>
        <v>0</v>
      </c>
      <c r="CQ60" s="7">
        <f t="shared" si="243"/>
        <v>0</v>
      </c>
      <c r="CR60" s="7">
        <f t="shared" si="244"/>
        <v>0</v>
      </c>
      <c r="CS60" s="8" t="s">
        <v>64</v>
      </c>
      <c r="CT60" s="7">
        <f t="shared" si="245"/>
        <v>15.231063079257419</v>
      </c>
      <c r="CU60" s="7">
        <f t="shared" si="246"/>
        <v>10</v>
      </c>
      <c r="CV60" s="8">
        <f t="shared" si="247"/>
        <v>0</v>
      </c>
      <c r="CW60" s="8">
        <f t="shared" si="248"/>
        <v>0</v>
      </c>
      <c r="CX60" s="8">
        <f t="shared" si="249"/>
        <v>0</v>
      </c>
      <c r="CY60" s="8">
        <f t="shared" si="250"/>
        <v>0</v>
      </c>
      <c r="CZ60" s="10"/>
    </row>
    <row r="61" spans="1:104" ht="48.75" customHeight="1" x14ac:dyDescent="0.25">
      <c r="A61" s="5" t="s">
        <v>158</v>
      </c>
      <c r="B61" s="4" t="s">
        <v>179</v>
      </c>
      <c r="C61" s="23" t="s">
        <v>232</v>
      </c>
      <c r="D61" s="7">
        <v>15.901229854744669</v>
      </c>
      <c r="E61" s="7">
        <v>15.901229854744669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 t="s">
        <v>64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7" t="s">
        <v>64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 t="s">
        <v>64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8" t="s">
        <v>64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8" t="s">
        <v>64</v>
      </c>
      <c r="AP61" s="7">
        <f t="shared" si="67"/>
        <v>0</v>
      </c>
      <c r="AQ61" s="7">
        <f t="shared" si="67"/>
        <v>0</v>
      </c>
      <c r="AR61" s="7">
        <f t="shared" si="67"/>
        <v>0</v>
      </c>
      <c r="AS61" s="7">
        <f t="shared" si="67"/>
        <v>0</v>
      </c>
      <c r="AT61" s="7">
        <f t="shared" si="67"/>
        <v>0</v>
      </c>
      <c r="AU61" s="7">
        <f t="shared" si="170"/>
        <v>0</v>
      </c>
      <c r="AV61" s="7" t="s">
        <v>64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f t="shared" si="188"/>
        <v>0</v>
      </c>
      <c r="BD61" s="7">
        <f t="shared" si="189"/>
        <v>0</v>
      </c>
      <c r="BE61" s="7">
        <f t="shared" si="188"/>
        <v>0</v>
      </c>
      <c r="BF61" s="7">
        <f t="shared" si="188"/>
        <v>0</v>
      </c>
      <c r="BG61" s="7">
        <f t="shared" si="188"/>
        <v>0</v>
      </c>
      <c r="BH61" s="7">
        <f t="shared" si="190"/>
        <v>0</v>
      </c>
      <c r="BI61" s="7">
        <f t="shared" si="190"/>
        <v>0</v>
      </c>
      <c r="BJ61" s="7" t="s">
        <v>64</v>
      </c>
      <c r="BK61" s="7">
        <f>D61</f>
        <v>15.901229854744669</v>
      </c>
      <c r="BL61" s="8">
        <v>10</v>
      </c>
      <c r="BM61" s="7">
        <v>0</v>
      </c>
      <c r="BN61" s="7">
        <v>0</v>
      </c>
      <c r="BO61" s="7">
        <v>0</v>
      </c>
      <c r="BP61" s="7">
        <v>0</v>
      </c>
      <c r="BQ61" s="7" t="str">
        <f t="shared" si="116"/>
        <v>нд</v>
      </c>
      <c r="BR61" s="7">
        <f>E61</f>
        <v>15.901229854744669</v>
      </c>
      <c r="BS61" s="7">
        <f t="shared" si="116"/>
        <v>10</v>
      </c>
      <c r="BT61" s="7">
        <f t="shared" si="116"/>
        <v>0</v>
      </c>
      <c r="BU61" s="7">
        <f t="shared" si="116"/>
        <v>0</v>
      </c>
      <c r="BV61" s="7">
        <f t="shared" si="191"/>
        <v>0</v>
      </c>
      <c r="BW61" s="7">
        <f t="shared" si="191"/>
        <v>0</v>
      </c>
      <c r="BX61" s="7" t="s">
        <v>64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 t="str">
        <f t="shared" si="84"/>
        <v>нд</v>
      </c>
      <c r="CF61" s="7">
        <f t="shared" si="71"/>
        <v>0</v>
      </c>
      <c r="CG61" s="7">
        <f t="shared" si="71"/>
        <v>0</v>
      </c>
      <c r="CH61" s="7">
        <f t="shared" si="71"/>
        <v>0</v>
      </c>
      <c r="CI61" s="7">
        <f t="shared" si="71"/>
        <v>0</v>
      </c>
      <c r="CJ61" s="7">
        <f t="shared" si="71"/>
        <v>0</v>
      </c>
      <c r="CK61" s="7">
        <f t="shared" si="192"/>
        <v>0</v>
      </c>
      <c r="CL61" s="7" t="s">
        <v>64</v>
      </c>
      <c r="CM61" s="7">
        <f t="shared" si="239"/>
        <v>15.901229854744669</v>
      </c>
      <c r="CN61" s="8">
        <f t="shared" si="240"/>
        <v>10</v>
      </c>
      <c r="CO61" s="7">
        <f t="shared" si="241"/>
        <v>0</v>
      </c>
      <c r="CP61" s="7">
        <f t="shared" si="242"/>
        <v>0</v>
      </c>
      <c r="CQ61" s="7">
        <f t="shared" si="243"/>
        <v>0</v>
      </c>
      <c r="CR61" s="7">
        <f t="shared" si="244"/>
        <v>0</v>
      </c>
      <c r="CS61" s="8" t="s">
        <v>64</v>
      </c>
      <c r="CT61" s="7">
        <f t="shared" si="245"/>
        <v>15.901229854744669</v>
      </c>
      <c r="CU61" s="7">
        <f t="shared" si="246"/>
        <v>10</v>
      </c>
      <c r="CV61" s="8">
        <f t="shared" si="247"/>
        <v>0</v>
      </c>
      <c r="CW61" s="8">
        <f t="shared" si="248"/>
        <v>0</v>
      </c>
      <c r="CX61" s="8">
        <f t="shared" si="249"/>
        <v>0</v>
      </c>
      <c r="CY61" s="8">
        <f t="shared" si="250"/>
        <v>0</v>
      </c>
      <c r="CZ61" s="10"/>
    </row>
    <row r="62" spans="1:104" ht="48.75" customHeight="1" x14ac:dyDescent="0.25">
      <c r="A62" s="5" t="s">
        <v>159</v>
      </c>
      <c r="B62" s="4" t="s">
        <v>180</v>
      </c>
      <c r="C62" s="23" t="s">
        <v>233</v>
      </c>
      <c r="D62" s="7">
        <v>15.901229854744669</v>
      </c>
      <c r="E62" s="7">
        <v>15.901229854744669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 t="s">
        <v>64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7" t="s">
        <v>64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 t="s">
        <v>64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8" t="s">
        <v>64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8" t="s">
        <v>64</v>
      </c>
      <c r="AP62" s="7">
        <f t="shared" si="67"/>
        <v>0</v>
      </c>
      <c r="AQ62" s="7">
        <f t="shared" si="67"/>
        <v>0</v>
      </c>
      <c r="AR62" s="7">
        <f t="shared" si="67"/>
        <v>0</v>
      </c>
      <c r="AS62" s="7">
        <f t="shared" si="67"/>
        <v>0</v>
      </c>
      <c r="AT62" s="7">
        <f t="shared" si="67"/>
        <v>0</v>
      </c>
      <c r="AU62" s="7">
        <f t="shared" si="170"/>
        <v>0</v>
      </c>
      <c r="AV62" s="7" t="s">
        <v>64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f t="shared" si="188"/>
        <v>0</v>
      </c>
      <c r="BD62" s="7">
        <f t="shared" si="189"/>
        <v>0</v>
      </c>
      <c r="BE62" s="7">
        <f t="shared" si="188"/>
        <v>0</v>
      </c>
      <c r="BF62" s="7">
        <f t="shared" si="188"/>
        <v>0</v>
      </c>
      <c r="BG62" s="7">
        <f t="shared" si="188"/>
        <v>0</v>
      </c>
      <c r="BH62" s="7">
        <f t="shared" si="190"/>
        <v>0</v>
      </c>
      <c r="BI62" s="7">
        <f t="shared" si="190"/>
        <v>0</v>
      </c>
      <c r="BJ62" s="7" t="s">
        <v>64</v>
      </c>
      <c r="BK62" s="7">
        <f>D62</f>
        <v>15.901229854744669</v>
      </c>
      <c r="BL62" s="8">
        <v>10</v>
      </c>
      <c r="BM62" s="7">
        <v>0</v>
      </c>
      <c r="BN62" s="7">
        <v>0</v>
      </c>
      <c r="BO62" s="7">
        <v>0</v>
      </c>
      <c r="BP62" s="7">
        <v>0</v>
      </c>
      <c r="BQ62" s="7" t="str">
        <f t="shared" si="116"/>
        <v>нд</v>
      </c>
      <c r="BR62" s="7">
        <f>E62</f>
        <v>15.901229854744669</v>
      </c>
      <c r="BS62" s="7">
        <f t="shared" si="116"/>
        <v>10</v>
      </c>
      <c r="BT62" s="7">
        <f t="shared" si="116"/>
        <v>0</v>
      </c>
      <c r="BU62" s="7">
        <f t="shared" si="116"/>
        <v>0</v>
      </c>
      <c r="BV62" s="7">
        <f t="shared" si="191"/>
        <v>0</v>
      </c>
      <c r="BW62" s="7">
        <f t="shared" si="191"/>
        <v>0</v>
      </c>
      <c r="BX62" s="7" t="s">
        <v>64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 t="str">
        <f t="shared" si="84"/>
        <v>нд</v>
      </c>
      <c r="CF62" s="7">
        <f t="shared" si="71"/>
        <v>0</v>
      </c>
      <c r="CG62" s="7">
        <f t="shared" si="71"/>
        <v>0</v>
      </c>
      <c r="CH62" s="7">
        <f t="shared" si="71"/>
        <v>0</v>
      </c>
      <c r="CI62" s="7">
        <f t="shared" si="71"/>
        <v>0</v>
      </c>
      <c r="CJ62" s="7">
        <f t="shared" si="71"/>
        <v>0</v>
      </c>
      <c r="CK62" s="7">
        <f t="shared" si="192"/>
        <v>0</v>
      </c>
      <c r="CL62" s="7" t="s">
        <v>64</v>
      </c>
      <c r="CM62" s="7">
        <f t="shared" si="239"/>
        <v>15.901229854744669</v>
      </c>
      <c r="CN62" s="8">
        <f t="shared" si="240"/>
        <v>10</v>
      </c>
      <c r="CO62" s="7">
        <f t="shared" si="241"/>
        <v>0</v>
      </c>
      <c r="CP62" s="7">
        <f t="shared" si="242"/>
        <v>0</v>
      </c>
      <c r="CQ62" s="7">
        <f t="shared" si="243"/>
        <v>0</v>
      </c>
      <c r="CR62" s="7">
        <f t="shared" si="244"/>
        <v>0</v>
      </c>
      <c r="CS62" s="8" t="s">
        <v>64</v>
      </c>
      <c r="CT62" s="7">
        <f t="shared" si="245"/>
        <v>15.901229854744669</v>
      </c>
      <c r="CU62" s="7">
        <f t="shared" si="246"/>
        <v>10</v>
      </c>
      <c r="CV62" s="8">
        <f t="shared" si="247"/>
        <v>0</v>
      </c>
      <c r="CW62" s="8">
        <f t="shared" si="248"/>
        <v>0</v>
      </c>
      <c r="CX62" s="8">
        <f t="shared" si="249"/>
        <v>0</v>
      </c>
      <c r="CY62" s="8">
        <f t="shared" si="250"/>
        <v>0</v>
      </c>
      <c r="CZ62" s="10"/>
    </row>
    <row r="63" spans="1:104" ht="48.75" customHeight="1" x14ac:dyDescent="0.25">
      <c r="A63" s="5" t="s">
        <v>160</v>
      </c>
      <c r="B63" s="4" t="s">
        <v>181</v>
      </c>
      <c r="C63" s="23" t="s">
        <v>234</v>
      </c>
      <c r="D63" s="7">
        <v>30.444057745634755</v>
      </c>
      <c r="E63" s="7">
        <v>30.444057745634755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 t="s">
        <v>64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7" t="s">
        <v>64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 t="s">
        <v>64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8" t="s">
        <v>64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8" t="s">
        <v>64</v>
      </c>
      <c r="AP63" s="7">
        <f t="shared" si="67"/>
        <v>0</v>
      </c>
      <c r="AQ63" s="7">
        <f t="shared" si="67"/>
        <v>0</v>
      </c>
      <c r="AR63" s="7">
        <f t="shared" si="67"/>
        <v>0</v>
      </c>
      <c r="AS63" s="7">
        <f t="shared" si="67"/>
        <v>0</v>
      </c>
      <c r="AT63" s="7">
        <f t="shared" si="67"/>
        <v>0</v>
      </c>
      <c r="AU63" s="7">
        <f t="shared" si="170"/>
        <v>0</v>
      </c>
      <c r="AV63" s="7" t="s">
        <v>64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f t="shared" si="188"/>
        <v>0</v>
      </c>
      <c r="BD63" s="7">
        <f t="shared" si="189"/>
        <v>0</v>
      </c>
      <c r="BE63" s="7">
        <f t="shared" si="188"/>
        <v>0</v>
      </c>
      <c r="BF63" s="7">
        <f t="shared" si="188"/>
        <v>0</v>
      </c>
      <c r="BG63" s="7">
        <f t="shared" si="188"/>
        <v>0</v>
      </c>
      <c r="BH63" s="7">
        <f t="shared" si="190"/>
        <v>0</v>
      </c>
      <c r="BI63" s="7">
        <f t="shared" si="190"/>
        <v>0</v>
      </c>
      <c r="BJ63" s="7" t="s">
        <v>64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 t="str">
        <f t="shared" si="116"/>
        <v>нд</v>
      </c>
      <c r="BR63" s="7">
        <f t="shared" si="116"/>
        <v>0</v>
      </c>
      <c r="BS63" s="7">
        <f t="shared" si="116"/>
        <v>0</v>
      </c>
      <c r="BT63" s="7">
        <f t="shared" si="116"/>
        <v>0</v>
      </c>
      <c r="BU63" s="7">
        <f t="shared" si="116"/>
        <v>0</v>
      </c>
      <c r="BV63" s="7">
        <f t="shared" si="191"/>
        <v>0</v>
      </c>
      <c r="BW63" s="7">
        <f t="shared" si="191"/>
        <v>0</v>
      </c>
      <c r="BX63" s="7" t="s">
        <v>64</v>
      </c>
      <c r="BY63" s="7">
        <f>D63</f>
        <v>30.444057745634755</v>
      </c>
      <c r="BZ63" s="8">
        <v>10</v>
      </c>
      <c r="CA63" s="7">
        <v>0</v>
      </c>
      <c r="CB63" s="7">
        <v>0</v>
      </c>
      <c r="CC63" s="7">
        <v>0</v>
      </c>
      <c r="CD63" s="7">
        <v>0</v>
      </c>
      <c r="CE63" s="7" t="str">
        <f t="shared" si="84"/>
        <v>нд</v>
      </c>
      <c r="CF63" s="7">
        <f>E63</f>
        <v>30.444057745634755</v>
      </c>
      <c r="CG63" s="7">
        <f t="shared" si="71"/>
        <v>10</v>
      </c>
      <c r="CH63" s="7">
        <f t="shared" si="71"/>
        <v>0</v>
      </c>
      <c r="CI63" s="7">
        <f t="shared" si="71"/>
        <v>0</v>
      </c>
      <c r="CJ63" s="7">
        <f t="shared" si="71"/>
        <v>0</v>
      </c>
      <c r="CK63" s="7">
        <f t="shared" si="192"/>
        <v>0</v>
      </c>
      <c r="CL63" s="7" t="s">
        <v>64</v>
      </c>
      <c r="CM63" s="7">
        <f t="shared" si="239"/>
        <v>30.444057745634755</v>
      </c>
      <c r="CN63" s="8">
        <f t="shared" si="240"/>
        <v>10</v>
      </c>
      <c r="CO63" s="7">
        <f t="shared" si="241"/>
        <v>0</v>
      </c>
      <c r="CP63" s="7">
        <f t="shared" si="242"/>
        <v>0</v>
      </c>
      <c r="CQ63" s="7">
        <f t="shared" si="243"/>
        <v>0</v>
      </c>
      <c r="CR63" s="7">
        <f t="shared" si="244"/>
        <v>0</v>
      </c>
      <c r="CS63" s="8" t="s">
        <v>64</v>
      </c>
      <c r="CT63" s="7">
        <f t="shared" si="245"/>
        <v>30.444057745634755</v>
      </c>
      <c r="CU63" s="7">
        <f t="shared" si="246"/>
        <v>10</v>
      </c>
      <c r="CV63" s="8">
        <f t="shared" si="247"/>
        <v>0</v>
      </c>
      <c r="CW63" s="8">
        <f t="shared" si="248"/>
        <v>0</v>
      </c>
      <c r="CX63" s="8">
        <f t="shared" si="249"/>
        <v>0</v>
      </c>
      <c r="CY63" s="8">
        <f t="shared" si="250"/>
        <v>0</v>
      </c>
      <c r="CZ63" s="10"/>
    </row>
    <row r="64" spans="1:104" ht="48.75" customHeight="1" x14ac:dyDescent="0.25">
      <c r="A64" s="5" t="s">
        <v>166</v>
      </c>
      <c r="B64" s="4" t="s">
        <v>242</v>
      </c>
      <c r="C64" s="23" t="s">
        <v>235</v>
      </c>
      <c r="D64" s="7">
        <v>6.6826564499999996</v>
      </c>
      <c r="E64" s="7">
        <v>6.6826564499999996</v>
      </c>
      <c r="F64" s="6" t="s">
        <v>64</v>
      </c>
      <c r="G64" s="6" t="s">
        <v>64</v>
      </c>
      <c r="H64" s="6" t="s">
        <v>64</v>
      </c>
      <c r="I64" s="6" t="s">
        <v>64</v>
      </c>
      <c r="J64" s="6" t="s">
        <v>64</v>
      </c>
      <c r="K64" s="6" t="s">
        <v>64</v>
      </c>
      <c r="L64" s="6" t="s">
        <v>64</v>
      </c>
      <c r="M64" s="6" t="s">
        <v>64</v>
      </c>
      <c r="N64" s="6" t="s">
        <v>64</v>
      </c>
      <c r="O64" s="6" t="s">
        <v>64</v>
      </c>
      <c r="P64" s="6" t="s">
        <v>64</v>
      </c>
      <c r="Q64" s="6" t="s">
        <v>64</v>
      </c>
      <c r="R64" s="6" t="s">
        <v>64</v>
      </c>
      <c r="S64" s="6" t="s">
        <v>64</v>
      </c>
      <c r="T64" s="7" t="s">
        <v>64</v>
      </c>
      <c r="U64" s="7">
        <f>D64</f>
        <v>6.6826564499999996</v>
      </c>
      <c r="V64" s="7">
        <v>0</v>
      </c>
      <c r="W64" s="7">
        <v>0</v>
      </c>
      <c r="X64" s="7">
        <v>0</v>
      </c>
      <c r="Y64" s="7">
        <v>0</v>
      </c>
      <c r="Z64" s="7">
        <v>2</v>
      </c>
      <c r="AA64" s="7" t="s">
        <v>64</v>
      </c>
      <c r="AB64" s="7">
        <f>E64</f>
        <v>6.6826564499999996</v>
      </c>
      <c r="AC64" s="7">
        <v>0</v>
      </c>
      <c r="AD64" s="7">
        <v>0</v>
      </c>
      <c r="AE64" s="7">
        <v>0</v>
      </c>
      <c r="AF64" s="7">
        <v>0</v>
      </c>
      <c r="AG64" s="7">
        <v>2</v>
      </c>
      <c r="AH64" s="7" t="s">
        <v>64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 t="s">
        <v>64</v>
      </c>
      <c r="AP64" s="7">
        <f t="shared" si="67"/>
        <v>0</v>
      </c>
      <c r="AQ64" s="7">
        <f t="shared" si="67"/>
        <v>0</v>
      </c>
      <c r="AR64" s="7">
        <f t="shared" si="67"/>
        <v>0</v>
      </c>
      <c r="AS64" s="7">
        <f t="shared" si="67"/>
        <v>0</v>
      </c>
      <c r="AT64" s="7">
        <f t="shared" si="67"/>
        <v>0</v>
      </c>
      <c r="AU64" s="7">
        <f t="shared" si="170"/>
        <v>0</v>
      </c>
      <c r="AV64" s="7" t="s">
        <v>64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f t="shared" si="188"/>
        <v>0</v>
      </c>
      <c r="BD64" s="7">
        <f t="shared" si="189"/>
        <v>0</v>
      </c>
      <c r="BE64" s="7">
        <f t="shared" si="188"/>
        <v>0</v>
      </c>
      <c r="BF64" s="7">
        <f t="shared" si="188"/>
        <v>0</v>
      </c>
      <c r="BG64" s="7">
        <f t="shared" si="188"/>
        <v>0</v>
      </c>
      <c r="BH64" s="7">
        <f t="shared" si="190"/>
        <v>0</v>
      </c>
      <c r="BI64" s="7">
        <f t="shared" si="190"/>
        <v>0</v>
      </c>
      <c r="BJ64" s="7" t="s">
        <v>64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 t="str">
        <f t="shared" si="116"/>
        <v>нд</v>
      </c>
      <c r="BR64" s="7">
        <f t="shared" si="116"/>
        <v>0</v>
      </c>
      <c r="BS64" s="7">
        <f t="shared" si="116"/>
        <v>0</v>
      </c>
      <c r="BT64" s="7">
        <f t="shared" si="116"/>
        <v>0</v>
      </c>
      <c r="BU64" s="7">
        <f t="shared" si="116"/>
        <v>0</v>
      </c>
      <c r="BV64" s="7">
        <f t="shared" si="191"/>
        <v>0</v>
      </c>
      <c r="BW64" s="7">
        <f t="shared" si="191"/>
        <v>0</v>
      </c>
      <c r="BX64" s="7" t="s">
        <v>64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 t="str">
        <f t="shared" si="84"/>
        <v>нд</v>
      </c>
      <c r="CF64" s="7">
        <f t="shared" si="71"/>
        <v>0</v>
      </c>
      <c r="CG64" s="7">
        <f t="shared" si="71"/>
        <v>0</v>
      </c>
      <c r="CH64" s="7">
        <f t="shared" si="71"/>
        <v>0</v>
      </c>
      <c r="CI64" s="7">
        <f t="shared" si="71"/>
        <v>0</v>
      </c>
      <c r="CJ64" s="7">
        <f t="shared" si="71"/>
        <v>0</v>
      </c>
      <c r="CK64" s="7">
        <f t="shared" si="192"/>
        <v>0</v>
      </c>
      <c r="CL64" s="7" t="s">
        <v>64</v>
      </c>
      <c r="CM64" s="7">
        <f t="shared" si="239"/>
        <v>6.6826564499999996</v>
      </c>
      <c r="CN64" s="8">
        <f t="shared" si="240"/>
        <v>0</v>
      </c>
      <c r="CO64" s="7">
        <f t="shared" si="241"/>
        <v>0</v>
      </c>
      <c r="CP64" s="7">
        <f t="shared" si="242"/>
        <v>0</v>
      </c>
      <c r="CQ64" s="7">
        <f t="shared" si="243"/>
        <v>0</v>
      </c>
      <c r="CR64" s="19">
        <f t="shared" si="244"/>
        <v>2</v>
      </c>
      <c r="CS64" s="8" t="s">
        <v>64</v>
      </c>
      <c r="CT64" s="7">
        <f t="shared" si="245"/>
        <v>6.6826564499999996</v>
      </c>
      <c r="CU64" s="8">
        <f t="shared" si="246"/>
        <v>0</v>
      </c>
      <c r="CV64" s="8">
        <f t="shared" si="247"/>
        <v>0</v>
      </c>
      <c r="CW64" s="8">
        <f t="shared" si="248"/>
        <v>0</v>
      </c>
      <c r="CX64" s="8">
        <f t="shared" si="249"/>
        <v>0</v>
      </c>
      <c r="CY64" s="19">
        <f t="shared" si="250"/>
        <v>2</v>
      </c>
      <c r="CZ64" s="10"/>
    </row>
    <row r="65" spans="1:104" ht="48.75" customHeight="1" x14ac:dyDescent="0.25">
      <c r="A65" s="5" t="s">
        <v>175</v>
      </c>
      <c r="B65" s="4" t="s">
        <v>252</v>
      </c>
      <c r="C65" s="23" t="s">
        <v>236</v>
      </c>
      <c r="D65" s="7">
        <v>57.311928582702208</v>
      </c>
      <c r="E65" s="7">
        <v>54.030080610000006</v>
      </c>
      <c r="F65" s="6" t="s">
        <v>64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 t="s">
        <v>64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7" t="s">
        <v>64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 t="s">
        <v>64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 t="s">
        <v>64</v>
      </c>
      <c r="AI65" s="7">
        <f>D65</f>
        <v>57.311928582702208</v>
      </c>
      <c r="AJ65" s="7">
        <v>0</v>
      </c>
      <c r="AK65" s="7">
        <v>0</v>
      </c>
      <c r="AL65" s="7">
        <v>0</v>
      </c>
      <c r="AM65" s="7">
        <v>0</v>
      </c>
      <c r="AN65" s="8">
        <v>3</v>
      </c>
      <c r="AO65" s="7" t="s">
        <v>64</v>
      </c>
      <c r="AP65" s="7">
        <f>E65</f>
        <v>54.030080610000006</v>
      </c>
      <c r="AQ65" s="7">
        <f t="shared" si="67"/>
        <v>0</v>
      </c>
      <c r="AR65" s="7">
        <f t="shared" si="67"/>
        <v>0</v>
      </c>
      <c r="AS65" s="7">
        <f t="shared" si="67"/>
        <v>0</v>
      </c>
      <c r="AT65" s="7">
        <f t="shared" si="67"/>
        <v>0</v>
      </c>
      <c r="AU65" s="7">
        <v>3</v>
      </c>
      <c r="AV65" s="7" t="s">
        <v>64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f t="shared" si="188"/>
        <v>0</v>
      </c>
      <c r="BD65" s="7">
        <f t="shared" si="189"/>
        <v>0</v>
      </c>
      <c r="BE65" s="7">
        <f t="shared" si="188"/>
        <v>0</v>
      </c>
      <c r="BF65" s="7">
        <f t="shared" si="188"/>
        <v>0</v>
      </c>
      <c r="BG65" s="7">
        <f t="shared" si="188"/>
        <v>0</v>
      </c>
      <c r="BH65" s="7">
        <f t="shared" si="190"/>
        <v>0</v>
      </c>
      <c r="BI65" s="7">
        <f t="shared" si="190"/>
        <v>0</v>
      </c>
      <c r="BJ65" s="7" t="s">
        <v>64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 t="str">
        <f t="shared" si="116"/>
        <v>нд</v>
      </c>
      <c r="BR65" s="7">
        <f t="shared" si="116"/>
        <v>0</v>
      </c>
      <c r="BS65" s="7">
        <f t="shared" si="116"/>
        <v>0</v>
      </c>
      <c r="BT65" s="7">
        <f t="shared" si="116"/>
        <v>0</v>
      </c>
      <c r="BU65" s="7">
        <f t="shared" si="116"/>
        <v>0</v>
      </c>
      <c r="BV65" s="7">
        <f t="shared" si="191"/>
        <v>0</v>
      </c>
      <c r="BW65" s="7">
        <f t="shared" si="191"/>
        <v>0</v>
      </c>
      <c r="BX65" s="7" t="s">
        <v>64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 t="str">
        <f t="shared" si="84"/>
        <v>нд</v>
      </c>
      <c r="CF65" s="7">
        <f t="shared" si="71"/>
        <v>0</v>
      </c>
      <c r="CG65" s="7">
        <f t="shared" si="71"/>
        <v>0</v>
      </c>
      <c r="CH65" s="7">
        <f t="shared" si="71"/>
        <v>0</v>
      </c>
      <c r="CI65" s="7">
        <f t="shared" si="71"/>
        <v>0</v>
      </c>
      <c r="CJ65" s="7">
        <f t="shared" si="71"/>
        <v>0</v>
      </c>
      <c r="CK65" s="7">
        <f t="shared" si="192"/>
        <v>0</v>
      </c>
      <c r="CL65" s="7" t="s">
        <v>64</v>
      </c>
      <c r="CM65" s="7">
        <f t="shared" si="239"/>
        <v>57.311928582702208</v>
      </c>
      <c r="CN65" s="7">
        <f t="shared" si="240"/>
        <v>0</v>
      </c>
      <c r="CO65" s="7">
        <f t="shared" si="241"/>
        <v>0</v>
      </c>
      <c r="CP65" s="7">
        <f t="shared" si="242"/>
        <v>0</v>
      </c>
      <c r="CQ65" s="7">
        <f t="shared" si="243"/>
        <v>0</v>
      </c>
      <c r="CR65" s="8">
        <f t="shared" si="244"/>
        <v>3</v>
      </c>
      <c r="CS65" s="8" t="s">
        <v>64</v>
      </c>
      <c r="CT65" s="7">
        <f t="shared" si="245"/>
        <v>54.030080610000006</v>
      </c>
      <c r="CU65" s="8">
        <f t="shared" si="246"/>
        <v>0</v>
      </c>
      <c r="CV65" s="8">
        <f t="shared" si="247"/>
        <v>0</v>
      </c>
      <c r="CW65" s="8">
        <f t="shared" si="248"/>
        <v>0</v>
      </c>
      <c r="CX65" s="8">
        <f t="shared" si="249"/>
        <v>0</v>
      </c>
      <c r="CY65" s="19">
        <f t="shared" si="250"/>
        <v>3</v>
      </c>
      <c r="CZ65" s="10"/>
    </row>
    <row r="66" spans="1:104" ht="48.75" customHeight="1" x14ac:dyDescent="0.25">
      <c r="A66" s="5" t="s">
        <v>176</v>
      </c>
      <c r="B66" s="4" t="s">
        <v>185</v>
      </c>
      <c r="C66" s="23" t="s">
        <v>237</v>
      </c>
      <c r="D66" s="7">
        <v>20.826152559999997</v>
      </c>
      <c r="E66" s="7">
        <v>20.826152559999997</v>
      </c>
      <c r="F66" s="6" t="s">
        <v>64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 t="s">
        <v>64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7" t="s">
        <v>64</v>
      </c>
      <c r="U66" s="7">
        <f>D66</f>
        <v>20.826152559999997</v>
      </c>
      <c r="V66" s="7">
        <v>0</v>
      </c>
      <c r="W66" s="7">
        <v>0</v>
      </c>
      <c r="X66" s="7">
        <v>0</v>
      </c>
      <c r="Y66" s="7">
        <v>0</v>
      </c>
      <c r="Z66" s="8">
        <v>5</v>
      </c>
      <c r="AA66" s="7" t="s">
        <v>64</v>
      </c>
      <c r="AB66" s="7">
        <f>E66</f>
        <v>20.826152559999997</v>
      </c>
      <c r="AC66" s="7">
        <v>0</v>
      </c>
      <c r="AD66" s="7">
        <v>0</v>
      </c>
      <c r="AE66" s="7">
        <v>0</v>
      </c>
      <c r="AF66" s="7">
        <v>0</v>
      </c>
      <c r="AG66" s="7">
        <v>5</v>
      </c>
      <c r="AH66" s="7" t="s">
        <v>64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8">
        <v>0</v>
      </c>
      <c r="AO66" s="7" t="s">
        <v>64</v>
      </c>
      <c r="AP66" s="7">
        <v>0</v>
      </c>
      <c r="AQ66" s="7">
        <f t="shared" si="67"/>
        <v>0</v>
      </c>
      <c r="AR66" s="7">
        <f t="shared" si="67"/>
        <v>0</v>
      </c>
      <c r="AS66" s="7">
        <f t="shared" si="67"/>
        <v>0</v>
      </c>
      <c r="AT66" s="7">
        <f t="shared" si="67"/>
        <v>0</v>
      </c>
      <c r="AU66" s="7">
        <v>0</v>
      </c>
      <c r="AV66" s="7" t="s">
        <v>64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f t="shared" si="188"/>
        <v>0</v>
      </c>
      <c r="BD66" s="7">
        <f t="shared" si="189"/>
        <v>0</v>
      </c>
      <c r="BE66" s="7">
        <f t="shared" si="188"/>
        <v>0</v>
      </c>
      <c r="BF66" s="7">
        <f t="shared" si="188"/>
        <v>0</v>
      </c>
      <c r="BG66" s="7">
        <f t="shared" si="188"/>
        <v>0</v>
      </c>
      <c r="BH66" s="7">
        <f t="shared" si="190"/>
        <v>0</v>
      </c>
      <c r="BI66" s="7">
        <f t="shared" si="190"/>
        <v>0</v>
      </c>
      <c r="BJ66" s="7" t="s">
        <v>64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 t="str">
        <f t="shared" si="116"/>
        <v>нд</v>
      </c>
      <c r="BR66" s="7">
        <f t="shared" si="116"/>
        <v>0</v>
      </c>
      <c r="BS66" s="7">
        <f t="shared" si="116"/>
        <v>0</v>
      </c>
      <c r="BT66" s="7">
        <f t="shared" si="116"/>
        <v>0</v>
      </c>
      <c r="BU66" s="7">
        <f t="shared" si="116"/>
        <v>0</v>
      </c>
      <c r="BV66" s="7">
        <f t="shared" si="191"/>
        <v>0</v>
      </c>
      <c r="BW66" s="7">
        <f t="shared" si="191"/>
        <v>0</v>
      </c>
      <c r="BX66" s="7" t="s">
        <v>64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 t="str">
        <f t="shared" si="84"/>
        <v>нд</v>
      </c>
      <c r="CF66" s="7">
        <f t="shared" si="71"/>
        <v>0</v>
      </c>
      <c r="CG66" s="7">
        <f t="shared" si="71"/>
        <v>0</v>
      </c>
      <c r="CH66" s="7">
        <f t="shared" si="71"/>
        <v>0</v>
      </c>
      <c r="CI66" s="7">
        <f t="shared" si="71"/>
        <v>0</v>
      </c>
      <c r="CJ66" s="7">
        <f t="shared" si="71"/>
        <v>0</v>
      </c>
      <c r="CK66" s="7">
        <f t="shared" si="192"/>
        <v>0</v>
      </c>
      <c r="CL66" s="7" t="s">
        <v>64</v>
      </c>
      <c r="CM66" s="7">
        <f t="shared" si="239"/>
        <v>20.826152559999997</v>
      </c>
      <c r="CN66" s="7">
        <f t="shared" si="240"/>
        <v>0</v>
      </c>
      <c r="CO66" s="7">
        <f t="shared" si="241"/>
        <v>0</v>
      </c>
      <c r="CP66" s="7">
        <f t="shared" si="242"/>
        <v>0</v>
      </c>
      <c r="CQ66" s="7">
        <f t="shared" si="243"/>
        <v>0</v>
      </c>
      <c r="CR66" s="8">
        <f t="shared" si="244"/>
        <v>5</v>
      </c>
      <c r="CS66" s="8" t="s">
        <v>64</v>
      </c>
      <c r="CT66" s="7">
        <f t="shared" si="245"/>
        <v>20.826152559999997</v>
      </c>
      <c r="CU66" s="8">
        <f t="shared" si="246"/>
        <v>0</v>
      </c>
      <c r="CV66" s="8">
        <f t="shared" si="247"/>
        <v>0</v>
      </c>
      <c r="CW66" s="8">
        <f t="shared" si="248"/>
        <v>0</v>
      </c>
      <c r="CX66" s="8">
        <f t="shared" si="249"/>
        <v>0</v>
      </c>
      <c r="CY66" s="19">
        <f t="shared" si="250"/>
        <v>5</v>
      </c>
      <c r="CZ66" s="10"/>
    </row>
    <row r="67" spans="1:104" ht="48.75" customHeight="1" x14ac:dyDescent="0.25">
      <c r="A67" s="5" t="s">
        <v>177</v>
      </c>
      <c r="B67" s="4" t="s">
        <v>259</v>
      </c>
      <c r="C67" s="23" t="s">
        <v>260</v>
      </c>
      <c r="D67" s="7">
        <v>37.978752936301504</v>
      </c>
      <c r="E67" s="7">
        <v>57.699721324800002</v>
      </c>
      <c r="F67" s="6" t="s">
        <v>64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 t="s">
        <v>64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7" t="s">
        <v>64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 t="s">
        <v>64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 t="s">
        <v>64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8">
        <v>0</v>
      </c>
      <c r="AO67" s="7" t="s">
        <v>64</v>
      </c>
      <c r="AP67" s="7">
        <v>0</v>
      </c>
      <c r="AQ67" s="7">
        <f t="shared" si="67"/>
        <v>0</v>
      </c>
      <c r="AR67" s="7">
        <f t="shared" si="67"/>
        <v>0</v>
      </c>
      <c r="AS67" s="7">
        <f t="shared" si="67"/>
        <v>0</v>
      </c>
      <c r="AT67" s="7">
        <f t="shared" si="67"/>
        <v>0</v>
      </c>
      <c r="AU67" s="7">
        <v>0</v>
      </c>
      <c r="AV67" s="7" t="s">
        <v>64</v>
      </c>
      <c r="AW67" s="7">
        <f>D67</f>
        <v>37.978752936301504</v>
      </c>
      <c r="AX67" s="7">
        <v>0</v>
      </c>
      <c r="AY67" s="7">
        <v>0</v>
      </c>
      <c r="AZ67" s="7">
        <v>0</v>
      </c>
      <c r="BA67" s="7">
        <v>0</v>
      </c>
      <c r="BB67" s="8">
        <v>30</v>
      </c>
      <c r="BC67" s="7" t="s">
        <v>64</v>
      </c>
      <c r="BD67" s="7">
        <f>E67</f>
        <v>57.699721324800002</v>
      </c>
      <c r="BE67" s="7">
        <f t="shared" si="188"/>
        <v>0</v>
      </c>
      <c r="BF67" s="7">
        <f t="shared" si="188"/>
        <v>0</v>
      </c>
      <c r="BG67" s="7">
        <f t="shared" si="188"/>
        <v>0</v>
      </c>
      <c r="BH67" s="7">
        <v>0</v>
      </c>
      <c r="BI67" s="7">
        <f>BB67</f>
        <v>30</v>
      </c>
      <c r="BJ67" s="7" t="s">
        <v>64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 t="str">
        <f t="shared" si="116"/>
        <v>нд</v>
      </c>
      <c r="BR67" s="7">
        <f t="shared" si="116"/>
        <v>0</v>
      </c>
      <c r="BS67" s="7">
        <f t="shared" si="116"/>
        <v>0</v>
      </c>
      <c r="BT67" s="7">
        <f t="shared" si="116"/>
        <v>0</v>
      </c>
      <c r="BU67" s="7">
        <f t="shared" si="116"/>
        <v>0</v>
      </c>
      <c r="BV67" s="7">
        <f t="shared" si="191"/>
        <v>0</v>
      </c>
      <c r="BW67" s="7">
        <f t="shared" si="191"/>
        <v>0</v>
      </c>
      <c r="BX67" s="7" t="s">
        <v>64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 t="str">
        <f t="shared" si="84"/>
        <v>нд</v>
      </c>
      <c r="CF67" s="7">
        <f t="shared" si="71"/>
        <v>0</v>
      </c>
      <c r="CG67" s="7">
        <f t="shared" si="71"/>
        <v>0</v>
      </c>
      <c r="CH67" s="7">
        <f t="shared" si="71"/>
        <v>0</v>
      </c>
      <c r="CI67" s="7">
        <f t="shared" si="71"/>
        <v>0</v>
      </c>
      <c r="CJ67" s="7">
        <f t="shared" si="71"/>
        <v>0</v>
      </c>
      <c r="CK67" s="7">
        <f t="shared" si="192"/>
        <v>0</v>
      </c>
      <c r="CL67" s="7" t="s">
        <v>64</v>
      </c>
      <c r="CM67" s="7">
        <f t="shared" si="239"/>
        <v>37.978752936301504</v>
      </c>
      <c r="CN67" s="7">
        <f t="shared" si="240"/>
        <v>0</v>
      </c>
      <c r="CO67" s="7">
        <f t="shared" si="241"/>
        <v>0</v>
      </c>
      <c r="CP67" s="7">
        <f t="shared" si="242"/>
        <v>0</v>
      </c>
      <c r="CQ67" s="7">
        <f t="shared" si="243"/>
        <v>0</v>
      </c>
      <c r="CR67" s="8">
        <f t="shared" si="244"/>
        <v>30</v>
      </c>
      <c r="CS67" s="8" t="s">
        <v>64</v>
      </c>
      <c r="CT67" s="7">
        <f t="shared" si="245"/>
        <v>57.699721324800002</v>
      </c>
      <c r="CU67" s="8">
        <f t="shared" si="246"/>
        <v>0</v>
      </c>
      <c r="CV67" s="8">
        <f t="shared" si="247"/>
        <v>0</v>
      </c>
      <c r="CW67" s="8">
        <f t="shared" si="248"/>
        <v>0</v>
      </c>
      <c r="CX67" s="8">
        <f t="shared" si="249"/>
        <v>0</v>
      </c>
      <c r="CY67" s="19">
        <f t="shared" si="250"/>
        <v>30</v>
      </c>
      <c r="CZ67" s="10"/>
    </row>
    <row r="68" spans="1:104" ht="48.75" customHeight="1" x14ac:dyDescent="0.25">
      <c r="A68" s="5" t="s">
        <v>178</v>
      </c>
      <c r="B68" s="4" t="s">
        <v>329</v>
      </c>
      <c r="C68" s="23" t="s">
        <v>238</v>
      </c>
      <c r="D68" s="7">
        <v>27.490417058861919</v>
      </c>
      <c r="E68" s="7">
        <v>0</v>
      </c>
      <c r="F68" s="6" t="s">
        <v>64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 t="s">
        <v>64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7" t="s">
        <v>64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 t="s">
        <v>64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8" t="s">
        <v>64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8" t="s">
        <v>64</v>
      </c>
      <c r="AP68" s="7">
        <f t="shared" si="67"/>
        <v>0</v>
      </c>
      <c r="AQ68" s="7">
        <f t="shared" si="67"/>
        <v>0</v>
      </c>
      <c r="AR68" s="7">
        <f t="shared" si="67"/>
        <v>0</v>
      </c>
      <c r="AS68" s="7">
        <f t="shared" si="67"/>
        <v>0</v>
      </c>
      <c r="AT68" s="7">
        <f t="shared" si="67"/>
        <v>0</v>
      </c>
      <c r="AU68" s="7">
        <f t="shared" si="170"/>
        <v>0</v>
      </c>
      <c r="AV68" s="7" t="s">
        <v>64</v>
      </c>
      <c r="AW68" s="7">
        <f>D68</f>
        <v>27.490417058861919</v>
      </c>
      <c r="AX68" s="7">
        <v>0</v>
      </c>
      <c r="AY68" s="7">
        <v>0</v>
      </c>
      <c r="AZ68" s="7">
        <v>0</v>
      </c>
      <c r="BA68" s="7">
        <v>0</v>
      </c>
      <c r="BB68" s="8">
        <v>6</v>
      </c>
      <c r="BC68" s="7" t="s">
        <v>64</v>
      </c>
      <c r="BD68" s="7">
        <v>0</v>
      </c>
      <c r="BE68" s="7">
        <f t="shared" si="188"/>
        <v>0</v>
      </c>
      <c r="BF68" s="7">
        <f t="shared" si="188"/>
        <v>0</v>
      </c>
      <c r="BG68" s="7">
        <f t="shared" si="188"/>
        <v>0</v>
      </c>
      <c r="BH68" s="7">
        <v>0</v>
      </c>
      <c r="BI68" s="7">
        <v>0</v>
      </c>
      <c r="BJ68" s="7" t="s">
        <v>64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 t="str">
        <f t="shared" si="116"/>
        <v>нд</v>
      </c>
      <c r="BR68" s="7">
        <f t="shared" si="116"/>
        <v>0</v>
      </c>
      <c r="BS68" s="7">
        <f t="shared" si="116"/>
        <v>0</v>
      </c>
      <c r="BT68" s="7">
        <f t="shared" si="116"/>
        <v>0</v>
      </c>
      <c r="BU68" s="7">
        <f t="shared" si="116"/>
        <v>0</v>
      </c>
      <c r="BV68" s="7">
        <f t="shared" si="191"/>
        <v>0</v>
      </c>
      <c r="BW68" s="7">
        <f t="shared" si="191"/>
        <v>0</v>
      </c>
      <c r="BX68" s="7" t="s">
        <v>64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 t="str">
        <f t="shared" si="84"/>
        <v>нд</v>
      </c>
      <c r="CF68" s="7">
        <f t="shared" si="71"/>
        <v>0</v>
      </c>
      <c r="CG68" s="7">
        <f t="shared" si="71"/>
        <v>0</v>
      </c>
      <c r="CH68" s="7">
        <f t="shared" si="71"/>
        <v>0</v>
      </c>
      <c r="CI68" s="7">
        <f t="shared" si="71"/>
        <v>0</v>
      </c>
      <c r="CJ68" s="7">
        <f t="shared" si="71"/>
        <v>0</v>
      </c>
      <c r="CK68" s="7">
        <f t="shared" si="192"/>
        <v>0</v>
      </c>
      <c r="CL68" s="7" t="s">
        <v>64</v>
      </c>
      <c r="CM68" s="7">
        <f t="shared" si="239"/>
        <v>27.490417058861919</v>
      </c>
      <c r="CN68" s="7">
        <f t="shared" si="240"/>
        <v>0</v>
      </c>
      <c r="CO68" s="7">
        <f t="shared" si="241"/>
        <v>0</v>
      </c>
      <c r="CP68" s="7">
        <f t="shared" si="242"/>
        <v>0</v>
      </c>
      <c r="CQ68" s="7">
        <f t="shared" si="243"/>
        <v>0</v>
      </c>
      <c r="CR68" s="8">
        <f t="shared" si="244"/>
        <v>6</v>
      </c>
      <c r="CS68" s="8" t="s">
        <v>64</v>
      </c>
      <c r="CT68" s="7">
        <f t="shared" si="245"/>
        <v>0</v>
      </c>
      <c r="CU68" s="8">
        <f t="shared" si="246"/>
        <v>0</v>
      </c>
      <c r="CV68" s="8">
        <f t="shared" si="247"/>
        <v>0</v>
      </c>
      <c r="CW68" s="8">
        <f t="shared" si="248"/>
        <v>0</v>
      </c>
      <c r="CX68" s="8">
        <f t="shared" si="249"/>
        <v>0</v>
      </c>
      <c r="CY68" s="19">
        <f t="shared" si="250"/>
        <v>0</v>
      </c>
      <c r="CZ68" s="10"/>
    </row>
    <row r="69" spans="1:104" ht="48.75" customHeight="1" x14ac:dyDescent="0.25">
      <c r="A69" s="5" t="s">
        <v>174</v>
      </c>
      <c r="B69" s="4" t="s">
        <v>186</v>
      </c>
      <c r="C69" s="23" t="s">
        <v>239</v>
      </c>
      <c r="D69" s="7">
        <v>26.449022300589</v>
      </c>
      <c r="E69" s="7">
        <v>26.449022300589</v>
      </c>
      <c r="F69" s="6" t="s">
        <v>64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 t="s">
        <v>64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7" t="s">
        <v>64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 t="s">
        <v>64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 t="s">
        <v>64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 t="s">
        <v>64</v>
      </c>
      <c r="AP69" s="7">
        <f t="shared" si="67"/>
        <v>0</v>
      </c>
      <c r="AQ69" s="7">
        <f t="shared" si="67"/>
        <v>0</v>
      </c>
      <c r="AR69" s="7">
        <f t="shared" si="67"/>
        <v>0</v>
      </c>
      <c r="AS69" s="7">
        <f t="shared" si="67"/>
        <v>0</v>
      </c>
      <c r="AT69" s="7">
        <f t="shared" si="67"/>
        <v>0</v>
      </c>
      <c r="AU69" s="7">
        <f t="shared" si="170"/>
        <v>0</v>
      </c>
      <c r="AV69" s="7" t="s">
        <v>64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f t="shared" si="188"/>
        <v>0</v>
      </c>
      <c r="BD69" s="7">
        <f t="shared" si="189"/>
        <v>0</v>
      </c>
      <c r="BE69" s="7">
        <f t="shared" si="188"/>
        <v>0</v>
      </c>
      <c r="BF69" s="7">
        <f t="shared" si="188"/>
        <v>0</v>
      </c>
      <c r="BG69" s="7">
        <f t="shared" si="188"/>
        <v>0</v>
      </c>
      <c r="BH69" s="7">
        <f t="shared" si="190"/>
        <v>0</v>
      </c>
      <c r="BI69" s="7">
        <f t="shared" si="190"/>
        <v>0</v>
      </c>
      <c r="BJ69" s="7" t="s">
        <v>64</v>
      </c>
      <c r="BK69" s="7">
        <f>D69</f>
        <v>26.449022300589</v>
      </c>
      <c r="BL69" s="7">
        <v>0</v>
      </c>
      <c r="BM69" s="7">
        <v>0</v>
      </c>
      <c r="BN69" s="7">
        <v>0</v>
      </c>
      <c r="BO69" s="7">
        <v>0</v>
      </c>
      <c r="BP69" s="8">
        <v>5</v>
      </c>
      <c r="BQ69" s="7" t="str">
        <f t="shared" si="116"/>
        <v>нд</v>
      </c>
      <c r="BR69" s="7">
        <f>E69</f>
        <v>26.449022300589</v>
      </c>
      <c r="BS69" s="7">
        <f t="shared" si="116"/>
        <v>0</v>
      </c>
      <c r="BT69" s="7">
        <f t="shared" si="116"/>
        <v>0</v>
      </c>
      <c r="BU69" s="7">
        <f t="shared" si="116"/>
        <v>0</v>
      </c>
      <c r="BV69" s="7">
        <f t="shared" si="191"/>
        <v>0</v>
      </c>
      <c r="BW69" s="7">
        <f t="shared" si="191"/>
        <v>5</v>
      </c>
      <c r="BX69" s="7" t="s">
        <v>64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 t="str">
        <f t="shared" si="84"/>
        <v>нд</v>
      </c>
      <c r="CF69" s="7">
        <f t="shared" si="71"/>
        <v>0</v>
      </c>
      <c r="CG69" s="7">
        <f t="shared" si="71"/>
        <v>0</v>
      </c>
      <c r="CH69" s="7">
        <f t="shared" si="71"/>
        <v>0</v>
      </c>
      <c r="CI69" s="7">
        <f t="shared" si="71"/>
        <v>0</v>
      </c>
      <c r="CJ69" s="7">
        <f t="shared" si="71"/>
        <v>0</v>
      </c>
      <c r="CK69" s="7">
        <f t="shared" si="192"/>
        <v>0</v>
      </c>
      <c r="CL69" s="7" t="s">
        <v>64</v>
      </c>
      <c r="CM69" s="7">
        <f t="shared" si="239"/>
        <v>26.449022300589</v>
      </c>
      <c r="CN69" s="7">
        <f t="shared" si="240"/>
        <v>0</v>
      </c>
      <c r="CO69" s="7">
        <f t="shared" si="241"/>
        <v>0</v>
      </c>
      <c r="CP69" s="7">
        <f t="shared" si="242"/>
        <v>0</v>
      </c>
      <c r="CQ69" s="7">
        <f t="shared" si="243"/>
        <v>0</v>
      </c>
      <c r="CR69" s="8">
        <f t="shared" si="244"/>
        <v>5</v>
      </c>
      <c r="CS69" s="8" t="s">
        <v>64</v>
      </c>
      <c r="CT69" s="7">
        <f t="shared" si="245"/>
        <v>26.449022300589</v>
      </c>
      <c r="CU69" s="8">
        <f t="shared" si="246"/>
        <v>0</v>
      </c>
      <c r="CV69" s="8">
        <f t="shared" si="247"/>
        <v>0</v>
      </c>
      <c r="CW69" s="8">
        <f t="shared" si="248"/>
        <v>0</v>
      </c>
      <c r="CX69" s="8">
        <f t="shared" si="249"/>
        <v>0</v>
      </c>
      <c r="CY69" s="19">
        <f t="shared" si="250"/>
        <v>5</v>
      </c>
      <c r="CZ69" s="10"/>
    </row>
    <row r="70" spans="1:104" ht="48.75" customHeight="1" x14ac:dyDescent="0.25">
      <c r="A70" s="5" t="s">
        <v>182</v>
      </c>
      <c r="B70" s="4" t="s">
        <v>187</v>
      </c>
      <c r="C70" s="23" t="s">
        <v>240</v>
      </c>
      <c r="D70" s="7">
        <v>43.60641156473384</v>
      </c>
      <c r="E70" s="7">
        <v>43.60641156473384</v>
      </c>
      <c r="F70" s="6" t="s">
        <v>64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 t="s">
        <v>64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7" t="s">
        <v>64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 t="s">
        <v>64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 t="s">
        <v>64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 t="s">
        <v>64</v>
      </c>
      <c r="AP70" s="7">
        <f t="shared" si="67"/>
        <v>0</v>
      </c>
      <c r="AQ70" s="7">
        <f t="shared" si="67"/>
        <v>0</v>
      </c>
      <c r="AR70" s="7">
        <f t="shared" si="67"/>
        <v>0</v>
      </c>
      <c r="AS70" s="7">
        <f t="shared" si="67"/>
        <v>0</v>
      </c>
      <c r="AT70" s="7">
        <f t="shared" si="67"/>
        <v>0</v>
      </c>
      <c r="AU70" s="7">
        <f t="shared" si="170"/>
        <v>0</v>
      </c>
      <c r="AV70" s="7" t="s">
        <v>64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f t="shared" si="188"/>
        <v>0</v>
      </c>
      <c r="BD70" s="7">
        <f t="shared" si="189"/>
        <v>0</v>
      </c>
      <c r="BE70" s="7">
        <f t="shared" si="188"/>
        <v>0</v>
      </c>
      <c r="BF70" s="7">
        <f t="shared" si="188"/>
        <v>0</v>
      </c>
      <c r="BG70" s="7">
        <f t="shared" si="188"/>
        <v>0</v>
      </c>
      <c r="BH70" s="7">
        <f t="shared" si="190"/>
        <v>0</v>
      </c>
      <c r="BI70" s="7">
        <f t="shared" si="190"/>
        <v>0</v>
      </c>
      <c r="BJ70" s="7" t="s">
        <v>64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 t="str">
        <f t="shared" si="116"/>
        <v>нд</v>
      </c>
      <c r="BR70" s="7">
        <f t="shared" si="116"/>
        <v>0</v>
      </c>
      <c r="BS70" s="7">
        <f t="shared" si="116"/>
        <v>0</v>
      </c>
      <c r="BT70" s="7">
        <f t="shared" si="116"/>
        <v>0</v>
      </c>
      <c r="BU70" s="7">
        <f t="shared" si="116"/>
        <v>0</v>
      </c>
      <c r="BV70" s="7">
        <f t="shared" si="191"/>
        <v>0</v>
      </c>
      <c r="BW70" s="7">
        <f t="shared" si="191"/>
        <v>0</v>
      </c>
      <c r="BX70" s="7" t="s">
        <v>64</v>
      </c>
      <c r="BY70" s="7">
        <f>D70</f>
        <v>43.60641156473384</v>
      </c>
      <c r="BZ70" s="7">
        <v>0</v>
      </c>
      <c r="CA70" s="7">
        <v>0</v>
      </c>
      <c r="CB70" s="7">
        <v>0</v>
      </c>
      <c r="CC70" s="7">
        <v>0</v>
      </c>
      <c r="CD70" s="8">
        <v>2</v>
      </c>
      <c r="CE70" s="7" t="str">
        <f t="shared" si="84"/>
        <v>нд</v>
      </c>
      <c r="CF70" s="7">
        <f>E70</f>
        <v>43.60641156473384</v>
      </c>
      <c r="CG70" s="7">
        <f t="shared" si="71"/>
        <v>0</v>
      </c>
      <c r="CH70" s="7">
        <f t="shared" si="71"/>
        <v>0</v>
      </c>
      <c r="CI70" s="7">
        <f t="shared" si="71"/>
        <v>0</v>
      </c>
      <c r="CJ70" s="7">
        <f t="shared" si="71"/>
        <v>0</v>
      </c>
      <c r="CK70" s="7">
        <f t="shared" si="192"/>
        <v>2</v>
      </c>
      <c r="CL70" s="7" t="s">
        <v>64</v>
      </c>
      <c r="CM70" s="7">
        <f t="shared" si="239"/>
        <v>43.60641156473384</v>
      </c>
      <c r="CN70" s="7">
        <f t="shared" si="240"/>
        <v>0</v>
      </c>
      <c r="CO70" s="7">
        <f t="shared" si="241"/>
        <v>0</v>
      </c>
      <c r="CP70" s="7">
        <f t="shared" si="242"/>
        <v>0</v>
      </c>
      <c r="CQ70" s="7">
        <f t="shared" si="243"/>
        <v>0</v>
      </c>
      <c r="CR70" s="8">
        <f t="shared" si="244"/>
        <v>2</v>
      </c>
      <c r="CS70" s="8" t="s">
        <v>64</v>
      </c>
      <c r="CT70" s="7">
        <f t="shared" si="245"/>
        <v>43.60641156473384</v>
      </c>
      <c r="CU70" s="8">
        <f t="shared" si="246"/>
        <v>0</v>
      </c>
      <c r="CV70" s="8">
        <f t="shared" si="247"/>
        <v>0</v>
      </c>
      <c r="CW70" s="8">
        <f t="shared" si="248"/>
        <v>0</v>
      </c>
      <c r="CX70" s="8">
        <f t="shared" si="249"/>
        <v>0</v>
      </c>
      <c r="CY70" s="19">
        <f t="shared" si="250"/>
        <v>2</v>
      </c>
      <c r="CZ70" s="10"/>
    </row>
    <row r="71" spans="1:104" ht="48.75" customHeight="1" x14ac:dyDescent="0.25">
      <c r="A71" s="5" t="s">
        <v>183</v>
      </c>
      <c r="B71" s="4" t="s">
        <v>188</v>
      </c>
      <c r="C71" s="23" t="s">
        <v>241</v>
      </c>
      <c r="D71" s="7">
        <v>13.633796775676416</v>
      </c>
      <c r="E71" s="7">
        <v>13.633796775676416</v>
      </c>
      <c r="F71" s="6" t="s">
        <v>64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 t="s">
        <v>64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7" t="s">
        <v>64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 t="s">
        <v>64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 t="s">
        <v>64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 t="s">
        <v>64</v>
      </c>
      <c r="AP71" s="7">
        <f t="shared" si="67"/>
        <v>0</v>
      </c>
      <c r="AQ71" s="7">
        <f t="shared" si="67"/>
        <v>0</v>
      </c>
      <c r="AR71" s="7">
        <f t="shared" si="67"/>
        <v>0</v>
      </c>
      <c r="AS71" s="7">
        <f t="shared" si="67"/>
        <v>0</v>
      </c>
      <c r="AT71" s="7">
        <f t="shared" si="67"/>
        <v>0</v>
      </c>
      <c r="AU71" s="7">
        <f t="shared" si="170"/>
        <v>0</v>
      </c>
      <c r="AV71" s="7" t="s">
        <v>64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f t="shared" si="188"/>
        <v>0</v>
      </c>
      <c r="BD71" s="7">
        <f t="shared" si="189"/>
        <v>0</v>
      </c>
      <c r="BE71" s="7">
        <f t="shared" si="188"/>
        <v>0</v>
      </c>
      <c r="BF71" s="7">
        <f t="shared" si="188"/>
        <v>0</v>
      </c>
      <c r="BG71" s="7">
        <f t="shared" si="188"/>
        <v>0</v>
      </c>
      <c r="BH71" s="7">
        <f t="shared" si="190"/>
        <v>0</v>
      </c>
      <c r="BI71" s="7">
        <f t="shared" si="190"/>
        <v>0</v>
      </c>
      <c r="BJ71" s="7" t="s">
        <v>64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 t="str">
        <f t="shared" si="116"/>
        <v>нд</v>
      </c>
      <c r="BR71" s="7">
        <f t="shared" si="116"/>
        <v>0</v>
      </c>
      <c r="BS71" s="7">
        <f t="shared" si="116"/>
        <v>0</v>
      </c>
      <c r="BT71" s="7">
        <f t="shared" si="116"/>
        <v>0</v>
      </c>
      <c r="BU71" s="7">
        <f t="shared" si="116"/>
        <v>0</v>
      </c>
      <c r="BV71" s="7">
        <f t="shared" si="191"/>
        <v>0</v>
      </c>
      <c r="BW71" s="7">
        <f t="shared" si="191"/>
        <v>0</v>
      </c>
      <c r="BX71" s="7" t="s">
        <v>64</v>
      </c>
      <c r="BY71" s="7">
        <f>D71</f>
        <v>13.633796775676416</v>
      </c>
      <c r="BZ71" s="7">
        <v>0</v>
      </c>
      <c r="CA71" s="7">
        <v>0</v>
      </c>
      <c r="CB71" s="7">
        <v>0</v>
      </c>
      <c r="CC71" s="7">
        <v>0</v>
      </c>
      <c r="CD71" s="8">
        <v>10</v>
      </c>
      <c r="CE71" s="7" t="str">
        <f t="shared" si="84"/>
        <v>нд</v>
      </c>
      <c r="CF71" s="7">
        <f>E71</f>
        <v>13.633796775676416</v>
      </c>
      <c r="CG71" s="7">
        <f t="shared" si="71"/>
        <v>0</v>
      </c>
      <c r="CH71" s="7">
        <f t="shared" si="71"/>
        <v>0</v>
      </c>
      <c r="CI71" s="7">
        <f t="shared" si="71"/>
        <v>0</v>
      </c>
      <c r="CJ71" s="7">
        <f t="shared" si="71"/>
        <v>0</v>
      </c>
      <c r="CK71" s="7">
        <f t="shared" si="192"/>
        <v>10</v>
      </c>
      <c r="CL71" s="7" t="s">
        <v>64</v>
      </c>
      <c r="CM71" s="7">
        <f t="shared" si="239"/>
        <v>13.633796775676416</v>
      </c>
      <c r="CN71" s="7">
        <f t="shared" si="240"/>
        <v>0</v>
      </c>
      <c r="CO71" s="7">
        <f t="shared" si="241"/>
        <v>0</v>
      </c>
      <c r="CP71" s="7">
        <f t="shared" si="242"/>
        <v>0</v>
      </c>
      <c r="CQ71" s="7">
        <f t="shared" si="243"/>
        <v>0</v>
      </c>
      <c r="CR71" s="8">
        <f t="shared" si="244"/>
        <v>10</v>
      </c>
      <c r="CS71" s="8" t="s">
        <v>64</v>
      </c>
      <c r="CT71" s="7">
        <f t="shared" si="245"/>
        <v>13.633796775676416</v>
      </c>
      <c r="CU71" s="8">
        <f t="shared" si="246"/>
        <v>0</v>
      </c>
      <c r="CV71" s="8">
        <f t="shared" si="247"/>
        <v>0</v>
      </c>
      <c r="CW71" s="8">
        <f t="shared" si="248"/>
        <v>0</v>
      </c>
      <c r="CX71" s="8">
        <f t="shared" si="249"/>
        <v>0</v>
      </c>
      <c r="CY71" s="19">
        <f t="shared" si="250"/>
        <v>10</v>
      </c>
      <c r="CZ71" s="10"/>
    </row>
    <row r="72" spans="1:104" ht="48.75" customHeight="1" x14ac:dyDescent="0.25">
      <c r="A72" s="5" t="s">
        <v>184</v>
      </c>
      <c r="B72" s="4" t="s">
        <v>261</v>
      </c>
      <c r="C72" s="32" t="s">
        <v>262</v>
      </c>
      <c r="D72" s="28">
        <v>50.632525530000002</v>
      </c>
      <c r="E72" s="7">
        <v>50.632525530000002</v>
      </c>
      <c r="F72" s="6" t="s">
        <v>64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 t="s">
        <v>64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7" t="s">
        <v>64</v>
      </c>
      <c r="U72" s="7">
        <f>D72</f>
        <v>50.632525530000002</v>
      </c>
      <c r="V72" s="7">
        <v>63</v>
      </c>
      <c r="W72" s="7">
        <v>0</v>
      </c>
      <c r="X72" s="7">
        <v>0</v>
      </c>
      <c r="Y72" s="7">
        <v>0</v>
      </c>
      <c r="Z72" s="7">
        <v>0</v>
      </c>
      <c r="AA72" s="7" t="s">
        <v>64</v>
      </c>
      <c r="AB72" s="7">
        <f>E72</f>
        <v>50.632525530000002</v>
      </c>
      <c r="AC72" s="7">
        <v>63</v>
      </c>
      <c r="AD72" s="7">
        <v>0</v>
      </c>
      <c r="AE72" s="7">
        <v>0</v>
      </c>
      <c r="AF72" s="7">
        <v>0</v>
      </c>
      <c r="AG72" s="7">
        <v>0</v>
      </c>
      <c r="AH72" s="7" t="s">
        <v>64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 t="s">
        <v>64</v>
      </c>
      <c r="AP72" s="7">
        <f t="shared" si="67"/>
        <v>0</v>
      </c>
      <c r="AQ72" s="7">
        <f t="shared" si="67"/>
        <v>0</v>
      </c>
      <c r="AR72" s="7">
        <f t="shared" si="67"/>
        <v>0</v>
      </c>
      <c r="AS72" s="7">
        <f t="shared" si="67"/>
        <v>0</v>
      </c>
      <c r="AT72" s="7">
        <f t="shared" si="67"/>
        <v>0</v>
      </c>
      <c r="AU72" s="7">
        <f t="shared" si="170"/>
        <v>0</v>
      </c>
      <c r="AV72" s="7" t="s">
        <v>64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f t="shared" si="188"/>
        <v>0</v>
      </c>
      <c r="BD72" s="7">
        <f t="shared" si="189"/>
        <v>0</v>
      </c>
      <c r="BE72" s="7">
        <f t="shared" si="188"/>
        <v>0</v>
      </c>
      <c r="BF72" s="7">
        <f t="shared" si="188"/>
        <v>0</v>
      </c>
      <c r="BG72" s="7">
        <f t="shared" si="188"/>
        <v>0</v>
      </c>
      <c r="BH72" s="7">
        <f t="shared" si="190"/>
        <v>0</v>
      </c>
      <c r="BI72" s="7">
        <f t="shared" si="190"/>
        <v>0</v>
      </c>
      <c r="BJ72" s="7" t="s">
        <v>64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 t="str">
        <f t="shared" si="116"/>
        <v>нд</v>
      </c>
      <c r="BR72" s="7">
        <f t="shared" si="116"/>
        <v>0</v>
      </c>
      <c r="BS72" s="7">
        <f t="shared" si="116"/>
        <v>0</v>
      </c>
      <c r="BT72" s="7">
        <f t="shared" si="116"/>
        <v>0</v>
      </c>
      <c r="BU72" s="7">
        <f t="shared" si="116"/>
        <v>0</v>
      </c>
      <c r="BV72" s="7">
        <f t="shared" si="191"/>
        <v>0</v>
      </c>
      <c r="BW72" s="7">
        <f t="shared" si="191"/>
        <v>0</v>
      </c>
      <c r="BX72" s="7" t="s">
        <v>64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 t="str">
        <f t="shared" si="84"/>
        <v>нд</v>
      </c>
      <c r="CF72" s="7">
        <f t="shared" si="71"/>
        <v>0</v>
      </c>
      <c r="CG72" s="7">
        <f t="shared" si="71"/>
        <v>0</v>
      </c>
      <c r="CH72" s="7">
        <f t="shared" si="71"/>
        <v>0</v>
      </c>
      <c r="CI72" s="7">
        <f t="shared" si="71"/>
        <v>0</v>
      </c>
      <c r="CJ72" s="7">
        <f t="shared" si="71"/>
        <v>0</v>
      </c>
      <c r="CK72" s="7">
        <f t="shared" si="192"/>
        <v>0</v>
      </c>
      <c r="CL72" s="7" t="s">
        <v>64</v>
      </c>
      <c r="CM72" s="7">
        <f t="shared" si="239"/>
        <v>50.632525530000002</v>
      </c>
      <c r="CN72" s="7">
        <f t="shared" si="240"/>
        <v>63</v>
      </c>
      <c r="CO72" s="7">
        <f t="shared" si="241"/>
        <v>0</v>
      </c>
      <c r="CP72" s="7">
        <f t="shared" si="242"/>
        <v>0</v>
      </c>
      <c r="CQ72" s="7">
        <f t="shared" si="243"/>
        <v>0</v>
      </c>
      <c r="CR72" s="7">
        <f t="shared" si="244"/>
        <v>0</v>
      </c>
      <c r="CS72" s="8" t="s">
        <v>64</v>
      </c>
      <c r="CT72" s="7">
        <f t="shared" si="245"/>
        <v>50.632525530000002</v>
      </c>
      <c r="CU72" s="8">
        <f t="shared" si="246"/>
        <v>63</v>
      </c>
      <c r="CV72" s="8">
        <f t="shared" si="247"/>
        <v>0</v>
      </c>
      <c r="CW72" s="8">
        <f t="shared" si="248"/>
        <v>0</v>
      </c>
      <c r="CX72" s="8">
        <f t="shared" si="249"/>
        <v>0</v>
      </c>
      <c r="CY72" s="7">
        <f t="shared" si="250"/>
        <v>0</v>
      </c>
      <c r="CZ72" s="10"/>
    </row>
    <row r="73" spans="1:104" ht="48.75" customHeight="1" x14ac:dyDescent="0.25">
      <c r="A73" s="5" t="s">
        <v>333</v>
      </c>
      <c r="B73" s="4" t="s">
        <v>330</v>
      </c>
      <c r="C73" s="33" t="s">
        <v>332</v>
      </c>
      <c r="D73" s="28" t="s">
        <v>64</v>
      </c>
      <c r="E73" s="7">
        <v>47.43856273035</v>
      </c>
      <c r="F73" s="6" t="s">
        <v>64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 t="s">
        <v>64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7" t="s">
        <v>64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 t="s">
        <v>64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 t="s">
        <v>64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 t="s">
        <v>64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 t="s">
        <v>64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 t="s">
        <v>64</v>
      </c>
      <c r="BD73" s="7">
        <f>E73</f>
        <v>47.43856273035</v>
      </c>
      <c r="BE73" s="7">
        <v>40</v>
      </c>
      <c r="BF73" s="7">
        <v>0</v>
      </c>
      <c r="BG73" s="7">
        <v>0</v>
      </c>
      <c r="BH73" s="7">
        <v>0</v>
      </c>
      <c r="BI73" s="7">
        <v>0</v>
      </c>
      <c r="BJ73" s="7" t="s">
        <v>64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 t="str">
        <f t="shared" si="116"/>
        <v>нд</v>
      </c>
      <c r="BR73" s="7">
        <f t="shared" ref="BR73" si="251">BK73</f>
        <v>0</v>
      </c>
      <c r="BS73" s="7">
        <f t="shared" ref="BS73" si="252">BL73</f>
        <v>0</v>
      </c>
      <c r="BT73" s="7">
        <f t="shared" ref="BT73" si="253">BM73</f>
        <v>0</v>
      </c>
      <c r="BU73" s="7">
        <f t="shared" ref="BU73" si="254">BN73</f>
        <v>0</v>
      </c>
      <c r="BV73" s="7">
        <f t="shared" si="191"/>
        <v>0</v>
      </c>
      <c r="BW73" s="7">
        <f t="shared" si="191"/>
        <v>0</v>
      </c>
      <c r="BX73" s="7" t="s">
        <v>64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 t="str">
        <f t="shared" si="84"/>
        <v>нд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 t="s">
        <v>64</v>
      </c>
      <c r="CM73" s="7">
        <f t="shared" si="239"/>
        <v>0</v>
      </c>
      <c r="CN73" s="7">
        <f t="shared" si="240"/>
        <v>0</v>
      </c>
      <c r="CO73" s="7">
        <f t="shared" si="241"/>
        <v>0</v>
      </c>
      <c r="CP73" s="7">
        <f t="shared" si="242"/>
        <v>0</v>
      </c>
      <c r="CQ73" s="7">
        <f t="shared" si="243"/>
        <v>0</v>
      </c>
      <c r="CR73" s="7">
        <f t="shared" si="244"/>
        <v>0</v>
      </c>
      <c r="CS73" s="7" t="s">
        <v>64</v>
      </c>
      <c r="CT73" s="7">
        <f t="shared" si="245"/>
        <v>47.43856273035</v>
      </c>
      <c r="CU73" s="8">
        <f t="shared" si="246"/>
        <v>40</v>
      </c>
      <c r="CV73" s="8">
        <f t="shared" si="247"/>
        <v>0</v>
      </c>
      <c r="CW73" s="8">
        <f t="shared" si="248"/>
        <v>0</v>
      </c>
      <c r="CX73" s="8">
        <f t="shared" si="249"/>
        <v>0</v>
      </c>
      <c r="CY73" s="7">
        <f t="shared" si="250"/>
        <v>0</v>
      </c>
      <c r="CZ73" s="10"/>
    </row>
    <row r="74" spans="1:104" ht="31.5" x14ac:dyDescent="0.25">
      <c r="A74" s="30" t="s">
        <v>103</v>
      </c>
      <c r="B74" s="31" t="s">
        <v>104</v>
      </c>
      <c r="C74" s="6" t="s">
        <v>155</v>
      </c>
      <c r="D74" s="7">
        <f>SUM(D75:D78)</f>
        <v>47.184879697500001</v>
      </c>
      <c r="E74" s="7">
        <f>SUM(E75:E78)</f>
        <v>6.8972429399999999</v>
      </c>
      <c r="F74" s="6" t="s">
        <v>64</v>
      </c>
      <c r="G74" s="6" t="s">
        <v>64</v>
      </c>
      <c r="H74" s="6" t="s">
        <v>64</v>
      </c>
      <c r="I74" s="6" t="s">
        <v>64</v>
      </c>
      <c r="J74" s="6" t="s">
        <v>64</v>
      </c>
      <c r="K74" s="6" t="s">
        <v>64</v>
      </c>
      <c r="L74" s="6" t="s">
        <v>64</v>
      </c>
      <c r="M74" s="6" t="s">
        <v>64</v>
      </c>
      <c r="N74" s="6" t="s">
        <v>64</v>
      </c>
      <c r="O74" s="6" t="s">
        <v>64</v>
      </c>
      <c r="P74" s="6" t="s">
        <v>64</v>
      </c>
      <c r="Q74" s="6" t="s">
        <v>64</v>
      </c>
      <c r="R74" s="6" t="s">
        <v>64</v>
      </c>
      <c r="S74" s="6" t="s">
        <v>64</v>
      </c>
      <c r="T74" s="7">
        <f t="shared" ref="T74" si="255">SUM(T75:T78)</f>
        <v>0</v>
      </c>
      <c r="U74" s="7">
        <f>SUM(U75:U77)</f>
        <v>4.2148702800000004</v>
      </c>
      <c r="V74" s="7">
        <f t="shared" ref="V74:AG74" si="256">SUM(V75:V77)</f>
        <v>0</v>
      </c>
      <c r="W74" s="7">
        <f t="shared" si="256"/>
        <v>0</v>
      </c>
      <c r="X74" s="7">
        <f t="shared" si="256"/>
        <v>0</v>
      </c>
      <c r="Y74" s="7">
        <f t="shared" si="256"/>
        <v>0</v>
      </c>
      <c r="Z74" s="7">
        <f t="shared" si="256"/>
        <v>2</v>
      </c>
      <c r="AA74" s="7">
        <f t="shared" si="256"/>
        <v>0</v>
      </c>
      <c r="AB74" s="7">
        <f t="shared" si="256"/>
        <v>4.2148702800000004</v>
      </c>
      <c r="AC74" s="7">
        <f t="shared" si="256"/>
        <v>0</v>
      </c>
      <c r="AD74" s="7">
        <f t="shared" si="256"/>
        <v>0</v>
      </c>
      <c r="AE74" s="7">
        <f t="shared" si="256"/>
        <v>0</v>
      </c>
      <c r="AF74" s="7">
        <f t="shared" si="256"/>
        <v>0</v>
      </c>
      <c r="AG74" s="7">
        <f t="shared" si="256"/>
        <v>2</v>
      </c>
      <c r="AH74" s="7">
        <f t="shared" ref="AH74" si="257">SUM(AH75:AH78)</f>
        <v>0</v>
      </c>
      <c r="AI74" s="7">
        <v>2.7360094175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f t="shared" ref="AO74:CL74" si="258">SUM(AO75:AO78)</f>
        <v>0</v>
      </c>
      <c r="AP74" s="7">
        <f>SUM(AP75:AP78)</f>
        <v>2.68237266</v>
      </c>
      <c r="AQ74" s="7">
        <f t="shared" ref="AQ74:CK74" si="259">SUM(AQ75:AQ78)</f>
        <v>0</v>
      </c>
      <c r="AR74" s="7">
        <f t="shared" si="259"/>
        <v>0</v>
      </c>
      <c r="AS74" s="7">
        <f t="shared" si="259"/>
        <v>0</v>
      </c>
      <c r="AT74" s="7">
        <f t="shared" si="259"/>
        <v>0</v>
      </c>
      <c r="AU74" s="19">
        <f t="shared" si="259"/>
        <v>1</v>
      </c>
      <c r="AV74" s="7">
        <f t="shared" si="259"/>
        <v>0</v>
      </c>
      <c r="AW74" s="7">
        <f t="shared" si="259"/>
        <v>40.234000000000002</v>
      </c>
      <c r="AX74" s="7">
        <f t="shared" si="259"/>
        <v>0</v>
      </c>
      <c r="AY74" s="7">
        <f t="shared" si="259"/>
        <v>0</v>
      </c>
      <c r="AZ74" s="7">
        <f t="shared" si="259"/>
        <v>0</v>
      </c>
      <c r="BA74" s="7">
        <f t="shared" si="259"/>
        <v>0</v>
      </c>
      <c r="BB74" s="7">
        <f t="shared" si="259"/>
        <v>0</v>
      </c>
      <c r="BC74" s="7">
        <f t="shared" si="259"/>
        <v>0</v>
      </c>
      <c r="BD74" s="7">
        <f t="shared" si="259"/>
        <v>0</v>
      </c>
      <c r="BE74" s="7">
        <f t="shared" si="259"/>
        <v>0</v>
      </c>
      <c r="BF74" s="7">
        <f t="shared" si="259"/>
        <v>0</v>
      </c>
      <c r="BG74" s="7">
        <f t="shared" si="259"/>
        <v>0</v>
      </c>
      <c r="BH74" s="7">
        <f t="shared" si="259"/>
        <v>0</v>
      </c>
      <c r="BI74" s="7">
        <f t="shared" si="259"/>
        <v>0</v>
      </c>
      <c r="BJ74" s="7">
        <f t="shared" si="259"/>
        <v>0</v>
      </c>
      <c r="BK74" s="7">
        <f t="shared" si="259"/>
        <v>0</v>
      </c>
      <c r="BL74" s="7">
        <f t="shared" si="259"/>
        <v>0</v>
      </c>
      <c r="BM74" s="7">
        <f t="shared" si="259"/>
        <v>0</v>
      </c>
      <c r="BN74" s="7">
        <f t="shared" si="259"/>
        <v>0</v>
      </c>
      <c r="BO74" s="7">
        <f t="shared" si="259"/>
        <v>0</v>
      </c>
      <c r="BP74" s="7">
        <f t="shared" si="259"/>
        <v>0</v>
      </c>
      <c r="BQ74" s="7">
        <f t="shared" si="259"/>
        <v>0</v>
      </c>
      <c r="BR74" s="7">
        <f t="shared" si="259"/>
        <v>0</v>
      </c>
      <c r="BS74" s="7">
        <f t="shared" si="259"/>
        <v>0</v>
      </c>
      <c r="BT74" s="7">
        <f t="shared" si="259"/>
        <v>0</v>
      </c>
      <c r="BU74" s="7">
        <f t="shared" si="259"/>
        <v>0</v>
      </c>
      <c r="BV74" s="7">
        <f t="shared" si="259"/>
        <v>0</v>
      </c>
      <c r="BW74" s="7">
        <f t="shared" si="259"/>
        <v>0</v>
      </c>
      <c r="BX74" s="7">
        <f t="shared" si="259"/>
        <v>0</v>
      </c>
      <c r="BY74" s="7">
        <f t="shared" si="259"/>
        <v>0</v>
      </c>
      <c r="BZ74" s="7">
        <f t="shared" si="259"/>
        <v>0</v>
      </c>
      <c r="CA74" s="7">
        <f t="shared" si="259"/>
        <v>0</v>
      </c>
      <c r="CB74" s="7">
        <f t="shared" si="259"/>
        <v>0</v>
      </c>
      <c r="CC74" s="7">
        <f t="shared" si="259"/>
        <v>0</v>
      </c>
      <c r="CD74" s="7">
        <f t="shared" si="259"/>
        <v>0</v>
      </c>
      <c r="CE74" s="7">
        <f t="shared" si="259"/>
        <v>0</v>
      </c>
      <c r="CF74" s="7">
        <f t="shared" si="259"/>
        <v>0</v>
      </c>
      <c r="CG74" s="19">
        <f t="shared" si="259"/>
        <v>0</v>
      </c>
      <c r="CH74" s="19">
        <f t="shared" si="259"/>
        <v>0</v>
      </c>
      <c r="CI74" s="19">
        <f t="shared" si="259"/>
        <v>0</v>
      </c>
      <c r="CJ74" s="19">
        <f t="shared" si="259"/>
        <v>0</v>
      </c>
      <c r="CK74" s="19">
        <f t="shared" si="259"/>
        <v>0</v>
      </c>
      <c r="CL74" s="7">
        <f t="shared" si="258"/>
        <v>0</v>
      </c>
      <c r="CM74" s="7">
        <f>CM75+CM76+CM77+CM78</f>
        <v>47.184879697500001</v>
      </c>
      <c r="CN74" s="7">
        <f t="shared" ref="CN74:CR74" si="260">CN75+CN76+CN77+CN78</f>
        <v>0</v>
      </c>
      <c r="CO74" s="7">
        <f t="shared" si="260"/>
        <v>0</v>
      </c>
      <c r="CP74" s="7">
        <f t="shared" si="260"/>
        <v>0</v>
      </c>
      <c r="CQ74" s="7">
        <f t="shared" si="260"/>
        <v>0</v>
      </c>
      <c r="CR74" s="7">
        <f t="shared" si="260"/>
        <v>2</v>
      </c>
      <c r="CS74" s="7" t="s">
        <v>64</v>
      </c>
      <c r="CT74" s="7">
        <f>CT75+CT76+CT77+CT78</f>
        <v>6.8972429399999999</v>
      </c>
      <c r="CU74" s="7">
        <f t="shared" ref="CU74" si="261">CU75+CU76+CU77+CU78</f>
        <v>0</v>
      </c>
      <c r="CV74" s="7">
        <f t="shared" ref="CV74" si="262">CV75+CV76+CV77+CV78</f>
        <v>0</v>
      </c>
      <c r="CW74" s="7">
        <f t="shared" ref="CW74" si="263">CW75+CW76+CW77+CW78</f>
        <v>0</v>
      </c>
      <c r="CX74" s="7">
        <f t="shared" ref="CX74" si="264">CX75+CX76+CX77+CX78</f>
        <v>0</v>
      </c>
      <c r="CY74" s="19">
        <f t="shared" ref="CY74" si="265">CY75+CY76+CY77+CY78</f>
        <v>3</v>
      </c>
      <c r="CZ74" s="8" t="s">
        <v>64</v>
      </c>
    </row>
    <row r="75" spans="1:104" ht="48.75" customHeight="1" x14ac:dyDescent="0.25">
      <c r="A75" s="5" t="s">
        <v>161</v>
      </c>
      <c r="B75" s="4" t="s">
        <v>189</v>
      </c>
      <c r="C75" s="23" t="s">
        <v>219</v>
      </c>
      <c r="D75" s="7">
        <v>0.46189751000000001</v>
      </c>
      <c r="E75" s="7">
        <f>[1]Лист1!$U$79/1.2</f>
        <v>0.46189751000000001</v>
      </c>
      <c r="F75" s="6" t="s">
        <v>64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 t="s">
        <v>64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8" t="s">
        <v>64</v>
      </c>
      <c r="U75" s="7">
        <f>D75</f>
        <v>0.46189751000000001</v>
      </c>
      <c r="V75" s="8">
        <v>0</v>
      </c>
      <c r="W75" s="8">
        <v>0</v>
      </c>
      <c r="X75" s="8">
        <v>0</v>
      </c>
      <c r="Y75" s="8">
        <v>0</v>
      </c>
      <c r="Z75" s="8">
        <v>1</v>
      </c>
      <c r="AA75" s="8" t="s">
        <v>64</v>
      </c>
      <c r="AB75" s="7">
        <f>E75</f>
        <v>0.46189751000000001</v>
      </c>
      <c r="AC75" s="7">
        <v>0</v>
      </c>
      <c r="AD75" s="7">
        <v>0</v>
      </c>
      <c r="AE75" s="7">
        <v>0</v>
      </c>
      <c r="AF75" s="7">
        <v>0</v>
      </c>
      <c r="AG75" s="7">
        <v>1</v>
      </c>
      <c r="AH75" s="8" t="s">
        <v>64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 t="s">
        <v>64</v>
      </c>
      <c r="AP75" s="7">
        <f t="shared" si="67"/>
        <v>0</v>
      </c>
      <c r="AQ75" s="7">
        <f t="shared" si="67"/>
        <v>0</v>
      </c>
      <c r="AR75" s="7">
        <f t="shared" si="67"/>
        <v>0</v>
      </c>
      <c r="AS75" s="7">
        <f t="shared" si="67"/>
        <v>0</v>
      </c>
      <c r="AT75" s="7">
        <f t="shared" si="67"/>
        <v>0</v>
      </c>
      <c r="AU75" s="7">
        <f t="shared" si="170"/>
        <v>0</v>
      </c>
      <c r="AV75" s="8" t="s">
        <v>64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7">
        <f t="shared" si="188"/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8" t="s">
        <v>64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7" t="str">
        <f t="shared" si="116"/>
        <v>нд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8" t="s">
        <v>64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7" t="str">
        <f t="shared" si="84"/>
        <v>нд</v>
      </c>
      <c r="CF75" s="7">
        <f t="shared" si="71"/>
        <v>0</v>
      </c>
      <c r="CG75" s="7">
        <f t="shared" si="71"/>
        <v>0</v>
      </c>
      <c r="CH75" s="7">
        <f t="shared" si="71"/>
        <v>0</v>
      </c>
      <c r="CI75" s="7">
        <f t="shared" si="71"/>
        <v>0</v>
      </c>
      <c r="CJ75" s="7">
        <f t="shared" si="71"/>
        <v>0</v>
      </c>
      <c r="CK75" s="7">
        <f t="shared" si="192"/>
        <v>0</v>
      </c>
      <c r="CL75" s="8" t="s">
        <v>64</v>
      </c>
      <c r="CM75" s="7">
        <f t="shared" ref="CM75" si="266">BY75+BK75+AW75+AI75+U75</f>
        <v>0.46189751000000001</v>
      </c>
      <c r="CN75" s="7">
        <f t="shared" ref="CN75" si="267">BZ75+BL75+AX75+AJ75+V75</f>
        <v>0</v>
      </c>
      <c r="CO75" s="7">
        <f t="shared" ref="CO75" si="268">CA75+BM75+AY75+AK75+W75</f>
        <v>0</v>
      </c>
      <c r="CP75" s="7">
        <f t="shared" ref="CP75" si="269">CB75+BN75+AZ75+AL75+X75</f>
        <v>0</v>
      </c>
      <c r="CQ75" s="7">
        <f t="shared" ref="CQ75" si="270">CC75+BO75+BA75+AM75+Y75</f>
        <v>0</v>
      </c>
      <c r="CR75" s="8">
        <f t="shared" ref="CR75" si="271">CD75+BP75+BB75+AN75+Z75</f>
        <v>1</v>
      </c>
      <c r="CS75" s="8" t="s">
        <v>64</v>
      </c>
      <c r="CT75" s="7">
        <f t="shared" ref="CT75" si="272">AB75+AP75+BD75+BR75+CF75</f>
        <v>0.46189751000000001</v>
      </c>
      <c r="CU75" s="8">
        <f t="shared" ref="CU75" si="273">AC75+AQ75+BE75+BS75+CG75</f>
        <v>0</v>
      </c>
      <c r="CV75" s="8">
        <f t="shared" ref="CV75" si="274">AD75+AR75+BF75+BT75+CH75</f>
        <v>0</v>
      </c>
      <c r="CW75" s="8">
        <f t="shared" ref="CW75" si="275">AE75+AS75+BG75+BU75+CI75</f>
        <v>0</v>
      </c>
      <c r="CX75" s="8">
        <f t="shared" ref="CX75" si="276">AF75+AT75+BH75+BV75+CJ75</f>
        <v>0</v>
      </c>
      <c r="CY75" s="8">
        <f t="shared" ref="CY75" si="277">AG75+AU75+BI75+BW75+CK75</f>
        <v>1</v>
      </c>
      <c r="CZ75" s="10"/>
    </row>
    <row r="76" spans="1:104" ht="87.75" customHeight="1" x14ac:dyDescent="0.25">
      <c r="A76" s="5" t="s">
        <v>162</v>
      </c>
      <c r="B76" s="4" t="s">
        <v>381</v>
      </c>
      <c r="C76" s="32" t="s">
        <v>220</v>
      </c>
      <c r="D76" s="7">
        <v>40.234000000000002</v>
      </c>
      <c r="E76" s="7">
        <v>0</v>
      </c>
      <c r="F76" s="6" t="s">
        <v>64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 t="s">
        <v>64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7" t="s">
        <v>64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 t="s">
        <v>64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 t="s">
        <v>64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 t="s">
        <v>64</v>
      </c>
      <c r="AP76" s="7">
        <v>0</v>
      </c>
      <c r="AQ76" s="7">
        <f t="shared" si="67"/>
        <v>0</v>
      </c>
      <c r="AR76" s="7">
        <f t="shared" si="67"/>
        <v>0</v>
      </c>
      <c r="AS76" s="7">
        <f t="shared" si="67"/>
        <v>0</v>
      </c>
      <c r="AT76" s="7">
        <f t="shared" si="67"/>
        <v>0</v>
      </c>
      <c r="AU76" s="7">
        <f t="shared" si="170"/>
        <v>0</v>
      </c>
      <c r="AV76" s="7" t="s">
        <v>64</v>
      </c>
      <c r="AW76" s="7">
        <f>D76</f>
        <v>40.234000000000002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 t="s">
        <v>64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 t="s">
        <v>64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 t="str">
        <f t="shared" si="116"/>
        <v>нд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 t="s">
        <v>64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 t="str">
        <f t="shared" si="84"/>
        <v>нд</v>
      </c>
      <c r="CF76" s="7">
        <f t="shared" si="71"/>
        <v>0</v>
      </c>
      <c r="CG76" s="7">
        <f t="shared" si="71"/>
        <v>0</v>
      </c>
      <c r="CH76" s="7">
        <f t="shared" si="71"/>
        <v>0</v>
      </c>
      <c r="CI76" s="7">
        <f t="shared" si="71"/>
        <v>0</v>
      </c>
      <c r="CJ76" s="7">
        <f t="shared" si="71"/>
        <v>0</v>
      </c>
      <c r="CK76" s="7">
        <f t="shared" si="192"/>
        <v>0</v>
      </c>
      <c r="CL76" s="7" t="s">
        <v>64</v>
      </c>
      <c r="CM76" s="7">
        <f t="shared" ref="CM76:CM78" si="278">BY76+BK76+AW76+AI76+U76</f>
        <v>40.234000000000002</v>
      </c>
      <c r="CN76" s="7">
        <f t="shared" ref="CN76:CN78" si="279">BZ76+BL76+AX76+AJ76+V76</f>
        <v>0</v>
      </c>
      <c r="CO76" s="7">
        <f t="shared" ref="CO76:CO78" si="280">CA76+BM76+AY76+AK76+W76</f>
        <v>0</v>
      </c>
      <c r="CP76" s="7">
        <f t="shared" ref="CP76:CP78" si="281">CB76+BN76+AZ76+AL76+X76</f>
        <v>0</v>
      </c>
      <c r="CQ76" s="7">
        <f t="shared" ref="CQ76:CQ78" si="282">CC76+BO76+BA76+AM76+Y76</f>
        <v>0</v>
      </c>
      <c r="CR76" s="7">
        <f t="shared" ref="CR76:CR78" si="283">CD76+BP76+BB76+AN76+Z76</f>
        <v>0</v>
      </c>
      <c r="CS76" s="8" t="s">
        <v>64</v>
      </c>
      <c r="CT76" s="7">
        <f t="shared" ref="CT76:CT78" si="284">AB76+AP76+BD76+BR76+CF76</f>
        <v>0</v>
      </c>
      <c r="CU76" s="8">
        <f t="shared" ref="CU76:CU78" si="285">AC76+AQ76+BE76+BS76+CG76</f>
        <v>0</v>
      </c>
      <c r="CV76" s="8">
        <f t="shared" ref="CV76:CV78" si="286">AD76+AR76+BF76+BT76+CH76</f>
        <v>0</v>
      </c>
      <c r="CW76" s="8">
        <f t="shared" ref="CW76:CW78" si="287">AE76+AS76+BG76+BU76+CI76</f>
        <v>0</v>
      </c>
      <c r="CX76" s="8">
        <f t="shared" ref="CX76:CX78" si="288">AF76+AT76+BH76+BV76+CJ76</f>
        <v>0</v>
      </c>
      <c r="CY76" s="7">
        <f t="shared" ref="CY76:CY78" si="289">AG76+AU76+BI76+BW76+CK76</f>
        <v>0</v>
      </c>
      <c r="CZ76" s="10"/>
    </row>
    <row r="77" spans="1:104" ht="48.75" customHeight="1" x14ac:dyDescent="0.25">
      <c r="A77" s="5" t="s">
        <v>243</v>
      </c>
      <c r="B77" s="4" t="s">
        <v>190</v>
      </c>
      <c r="C77" s="23" t="s">
        <v>244</v>
      </c>
      <c r="D77" s="7">
        <v>3.7529727700000004</v>
      </c>
      <c r="E77" s="7">
        <f>[1]Лист1!$U$81/1.2</f>
        <v>3.7529727700000004</v>
      </c>
      <c r="F77" s="6" t="s">
        <v>64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 t="s">
        <v>64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8" t="s">
        <v>64</v>
      </c>
      <c r="U77" s="7">
        <f>D77</f>
        <v>3.7529727700000004</v>
      </c>
      <c r="V77" s="8">
        <v>0</v>
      </c>
      <c r="W77" s="8">
        <v>0</v>
      </c>
      <c r="X77" s="8">
        <v>0</v>
      </c>
      <c r="Y77" s="8">
        <v>0</v>
      </c>
      <c r="Z77" s="8">
        <v>1</v>
      </c>
      <c r="AA77" s="8" t="s">
        <v>64</v>
      </c>
      <c r="AB77" s="7">
        <f>E77</f>
        <v>3.7529727700000004</v>
      </c>
      <c r="AC77" s="7">
        <v>0</v>
      </c>
      <c r="AD77" s="7">
        <v>0</v>
      </c>
      <c r="AE77" s="7">
        <v>0</v>
      </c>
      <c r="AF77" s="7">
        <v>0</v>
      </c>
      <c r="AG77" s="7">
        <v>1</v>
      </c>
      <c r="AH77" s="8" t="s">
        <v>64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 t="s">
        <v>64</v>
      </c>
      <c r="AP77" s="7">
        <f t="shared" ref="AP77" si="290">AI77</f>
        <v>0</v>
      </c>
      <c r="AQ77" s="7">
        <f t="shared" ref="AQ77" si="291">AJ77</f>
        <v>0</v>
      </c>
      <c r="AR77" s="7">
        <f t="shared" ref="AR77" si="292">AK77</f>
        <v>0</v>
      </c>
      <c r="AS77" s="7">
        <f t="shared" ref="AS77" si="293">AL77</f>
        <v>0</v>
      </c>
      <c r="AT77" s="7">
        <f t="shared" ref="AT77" si="294">AM77</f>
        <v>0</v>
      </c>
      <c r="AU77" s="7">
        <f t="shared" ref="AU77" si="295">AN77</f>
        <v>0</v>
      </c>
      <c r="AV77" s="8" t="s">
        <v>64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7">
        <f t="shared" ref="BC77" si="296">AW77</f>
        <v>0</v>
      </c>
      <c r="BD77" s="7">
        <f t="shared" ref="BD77" si="297">AW77</f>
        <v>0</v>
      </c>
      <c r="BE77" s="7">
        <f t="shared" ref="BE77" si="298">AY77</f>
        <v>0</v>
      </c>
      <c r="BF77" s="7">
        <f t="shared" ref="BF77" si="299">AZ77</f>
        <v>0</v>
      </c>
      <c r="BG77" s="7">
        <f t="shared" ref="BG77" si="300">BA77</f>
        <v>0</v>
      </c>
      <c r="BH77" s="7">
        <f t="shared" ref="BH77" si="301">BB77</f>
        <v>0</v>
      </c>
      <c r="BI77" s="7">
        <f t="shared" ref="BI77" si="302">BC77</f>
        <v>0</v>
      </c>
      <c r="BJ77" s="8" t="s">
        <v>64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7" t="str">
        <f t="shared" ref="BQ77" si="303">BJ77</f>
        <v>нд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8" t="s">
        <v>64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7" t="str">
        <f t="shared" ref="CE77:CJ77" si="304">BX77</f>
        <v>нд</v>
      </c>
      <c r="CF77" s="7">
        <f t="shared" si="304"/>
        <v>0</v>
      </c>
      <c r="CG77" s="7">
        <f t="shared" si="304"/>
        <v>0</v>
      </c>
      <c r="CH77" s="7">
        <f t="shared" si="304"/>
        <v>0</v>
      </c>
      <c r="CI77" s="7">
        <f t="shared" si="304"/>
        <v>0</v>
      </c>
      <c r="CJ77" s="7">
        <f t="shared" si="304"/>
        <v>0</v>
      </c>
      <c r="CK77" s="7">
        <f t="shared" ref="CK77" si="305">CD77</f>
        <v>0</v>
      </c>
      <c r="CL77" s="8" t="s">
        <v>64</v>
      </c>
      <c r="CM77" s="7">
        <f t="shared" si="278"/>
        <v>3.7529727700000004</v>
      </c>
      <c r="CN77" s="7">
        <f t="shared" si="279"/>
        <v>0</v>
      </c>
      <c r="CO77" s="7">
        <f t="shared" si="280"/>
        <v>0</v>
      </c>
      <c r="CP77" s="7">
        <f t="shared" si="281"/>
        <v>0</v>
      </c>
      <c r="CQ77" s="7">
        <f t="shared" si="282"/>
        <v>0</v>
      </c>
      <c r="CR77" s="8">
        <f t="shared" si="283"/>
        <v>1</v>
      </c>
      <c r="CS77" s="8" t="s">
        <v>64</v>
      </c>
      <c r="CT77" s="7">
        <f t="shared" si="284"/>
        <v>3.7529727700000004</v>
      </c>
      <c r="CU77" s="8">
        <f t="shared" si="285"/>
        <v>0</v>
      </c>
      <c r="CV77" s="8">
        <f t="shared" si="286"/>
        <v>0</v>
      </c>
      <c r="CW77" s="8">
        <f t="shared" si="287"/>
        <v>0</v>
      </c>
      <c r="CX77" s="8">
        <f t="shared" si="288"/>
        <v>0</v>
      </c>
      <c r="CY77" s="8">
        <f t="shared" si="289"/>
        <v>1</v>
      </c>
      <c r="CZ77" s="10"/>
    </row>
    <row r="78" spans="1:104" ht="75" customHeight="1" x14ac:dyDescent="0.25">
      <c r="A78" s="5" t="s">
        <v>309</v>
      </c>
      <c r="B78" s="4" t="s">
        <v>310</v>
      </c>
      <c r="C78" s="23" t="s">
        <v>311</v>
      </c>
      <c r="D78" s="7">
        <v>2.7360094175</v>
      </c>
      <c r="E78" s="7">
        <f>[1]Лист1!$V$82/1.2</f>
        <v>2.68237266</v>
      </c>
      <c r="F78" s="6" t="s">
        <v>64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 t="s">
        <v>64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8" t="s">
        <v>64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 t="s">
        <v>64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 t="s">
        <v>64</v>
      </c>
      <c r="AI78" s="7">
        <f>D78</f>
        <v>2.7360094175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 t="s">
        <v>64</v>
      </c>
      <c r="AP78" s="7">
        <f>E78</f>
        <v>2.68237266</v>
      </c>
      <c r="AQ78" s="7">
        <f t="shared" si="67"/>
        <v>0</v>
      </c>
      <c r="AR78" s="7">
        <f t="shared" si="67"/>
        <v>0</v>
      </c>
      <c r="AS78" s="7">
        <f t="shared" si="67"/>
        <v>0</v>
      </c>
      <c r="AT78" s="7">
        <f t="shared" si="67"/>
        <v>0</v>
      </c>
      <c r="AU78" s="7">
        <v>1</v>
      </c>
      <c r="AV78" s="8" t="s">
        <v>64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7">
        <f t="shared" si="188"/>
        <v>0</v>
      </c>
      <c r="BD78" s="7">
        <f t="shared" si="189"/>
        <v>0</v>
      </c>
      <c r="BE78" s="7">
        <f t="shared" si="188"/>
        <v>0</v>
      </c>
      <c r="BF78" s="7">
        <f t="shared" si="188"/>
        <v>0</v>
      </c>
      <c r="BG78" s="7">
        <f t="shared" si="188"/>
        <v>0</v>
      </c>
      <c r="BH78" s="7">
        <f t="shared" si="190"/>
        <v>0</v>
      </c>
      <c r="BI78" s="7">
        <f t="shared" si="190"/>
        <v>0</v>
      </c>
      <c r="BJ78" s="8" t="s">
        <v>64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7" t="str">
        <f t="shared" si="116"/>
        <v>нд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8" t="s">
        <v>64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7" t="str">
        <f t="shared" si="84"/>
        <v>нд</v>
      </c>
      <c r="CF78" s="7">
        <f t="shared" si="71"/>
        <v>0</v>
      </c>
      <c r="CG78" s="7">
        <f t="shared" si="71"/>
        <v>0</v>
      </c>
      <c r="CH78" s="7">
        <f t="shared" si="71"/>
        <v>0</v>
      </c>
      <c r="CI78" s="7">
        <f t="shared" si="71"/>
        <v>0</v>
      </c>
      <c r="CJ78" s="7">
        <f t="shared" si="71"/>
        <v>0</v>
      </c>
      <c r="CK78" s="7">
        <f t="shared" si="192"/>
        <v>0</v>
      </c>
      <c r="CL78" s="8" t="s">
        <v>64</v>
      </c>
      <c r="CM78" s="7">
        <f t="shared" si="278"/>
        <v>2.7360094175</v>
      </c>
      <c r="CN78" s="7">
        <f t="shared" si="279"/>
        <v>0</v>
      </c>
      <c r="CO78" s="7">
        <f t="shared" si="280"/>
        <v>0</v>
      </c>
      <c r="CP78" s="7">
        <f t="shared" si="281"/>
        <v>0</v>
      </c>
      <c r="CQ78" s="7">
        <f t="shared" si="282"/>
        <v>0</v>
      </c>
      <c r="CR78" s="7">
        <f t="shared" si="283"/>
        <v>0</v>
      </c>
      <c r="CS78" s="8" t="s">
        <v>64</v>
      </c>
      <c r="CT78" s="7">
        <f t="shared" si="284"/>
        <v>2.68237266</v>
      </c>
      <c r="CU78" s="8">
        <f t="shared" si="285"/>
        <v>0</v>
      </c>
      <c r="CV78" s="8">
        <f t="shared" si="286"/>
        <v>0</v>
      </c>
      <c r="CW78" s="8">
        <f t="shared" si="287"/>
        <v>0</v>
      </c>
      <c r="CX78" s="8">
        <f t="shared" si="288"/>
        <v>0</v>
      </c>
      <c r="CY78" s="8">
        <f t="shared" si="289"/>
        <v>1</v>
      </c>
      <c r="CZ78" s="10"/>
    </row>
    <row r="79" spans="1:104" ht="31.5" x14ac:dyDescent="0.25">
      <c r="A79" s="30" t="s">
        <v>105</v>
      </c>
      <c r="B79" s="31" t="s">
        <v>106</v>
      </c>
      <c r="C79" s="6" t="s">
        <v>155</v>
      </c>
      <c r="D79" s="7">
        <f>D80+D87</f>
        <v>40.399040657785228</v>
      </c>
      <c r="E79" s="7">
        <f>E80+E87</f>
        <v>59.407893817985226</v>
      </c>
      <c r="F79" s="7">
        <f>F80+F87</f>
        <v>0</v>
      </c>
      <c r="G79" s="7">
        <f t="shared" ref="G79:BP79" si="306">G80+G87</f>
        <v>0</v>
      </c>
      <c r="H79" s="7">
        <f t="shared" si="306"/>
        <v>0</v>
      </c>
      <c r="I79" s="7">
        <f t="shared" si="306"/>
        <v>0</v>
      </c>
      <c r="J79" s="7">
        <f t="shared" si="306"/>
        <v>0</v>
      </c>
      <c r="K79" s="7">
        <f t="shared" si="306"/>
        <v>0</v>
      </c>
      <c r="L79" s="7">
        <f t="shared" si="306"/>
        <v>0</v>
      </c>
      <c r="M79" s="7">
        <f t="shared" si="306"/>
        <v>0</v>
      </c>
      <c r="N79" s="7">
        <f t="shared" si="306"/>
        <v>0</v>
      </c>
      <c r="O79" s="7">
        <f t="shared" si="306"/>
        <v>0</v>
      </c>
      <c r="P79" s="7">
        <f t="shared" si="306"/>
        <v>0</v>
      </c>
      <c r="Q79" s="7">
        <f t="shared" si="306"/>
        <v>0</v>
      </c>
      <c r="R79" s="7">
        <f t="shared" si="306"/>
        <v>0</v>
      </c>
      <c r="S79" s="7">
        <f t="shared" si="306"/>
        <v>0</v>
      </c>
      <c r="T79" s="7" t="s">
        <v>64</v>
      </c>
      <c r="U79" s="7">
        <f t="shared" si="306"/>
        <v>20.763345059999999</v>
      </c>
      <c r="V79" s="7">
        <f t="shared" si="306"/>
        <v>0</v>
      </c>
      <c r="W79" s="7">
        <f t="shared" si="306"/>
        <v>0</v>
      </c>
      <c r="X79" s="7">
        <f t="shared" si="306"/>
        <v>6.5969999999999995</v>
      </c>
      <c r="Y79" s="7">
        <f t="shared" si="306"/>
        <v>0</v>
      </c>
      <c r="Z79" s="7">
        <f t="shared" si="306"/>
        <v>0</v>
      </c>
      <c r="AA79" s="7" t="s">
        <v>64</v>
      </c>
      <c r="AB79" s="7">
        <f t="shared" si="306"/>
        <v>20.763345059999999</v>
      </c>
      <c r="AC79" s="7">
        <f t="shared" si="306"/>
        <v>0</v>
      </c>
      <c r="AD79" s="7">
        <f t="shared" si="306"/>
        <v>0</v>
      </c>
      <c r="AE79" s="7">
        <f t="shared" si="306"/>
        <v>6.5969999999999995</v>
      </c>
      <c r="AF79" s="7">
        <f t="shared" si="306"/>
        <v>0</v>
      </c>
      <c r="AG79" s="7">
        <f t="shared" si="306"/>
        <v>0</v>
      </c>
      <c r="AH79" s="7" t="s">
        <v>64</v>
      </c>
      <c r="AI79" s="7">
        <f t="shared" si="306"/>
        <v>9.7110800000000008</v>
      </c>
      <c r="AJ79" s="7">
        <f t="shared" si="306"/>
        <v>0</v>
      </c>
      <c r="AK79" s="7">
        <f t="shared" si="306"/>
        <v>0</v>
      </c>
      <c r="AL79" s="7">
        <f t="shared" si="306"/>
        <v>5.23</v>
      </c>
      <c r="AM79" s="7">
        <f t="shared" si="306"/>
        <v>0</v>
      </c>
      <c r="AN79" s="7">
        <f t="shared" si="306"/>
        <v>0</v>
      </c>
      <c r="AO79" s="7" t="s">
        <v>64</v>
      </c>
      <c r="AP79" s="7">
        <f t="shared" si="306"/>
        <v>9.5609570099999992</v>
      </c>
      <c r="AQ79" s="7">
        <f t="shared" si="306"/>
        <v>0</v>
      </c>
      <c r="AR79" s="7">
        <f t="shared" si="306"/>
        <v>0</v>
      </c>
      <c r="AS79" s="7">
        <f t="shared" si="306"/>
        <v>5.23</v>
      </c>
      <c r="AT79" s="7">
        <f t="shared" si="306"/>
        <v>0</v>
      </c>
      <c r="AU79" s="7">
        <f t="shared" si="306"/>
        <v>0</v>
      </c>
      <c r="AV79" s="7" t="s">
        <v>64</v>
      </c>
      <c r="AW79" s="7">
        <f t="shared" si="306"/>
        <v>0</v>
      </c>
      <c r="AX79" s="7">
        <f t="shared" si="306"/>
        <v>0</v>
      </c>
      <c r="AY79" s="7">
        <f t="shared" si="306"/>
        <v>0</v>
      </c>
      <c r="AZ79" s="7">
        <f t="shared" si="306"/>
        <v>0</v>
      </c>
      <c r="BA79" s="7">
        <f t="shared" si="306"/>
        <v>0</v>
      </c>
      <c r="BB79" s="7">
        <f t="shared" si="306"/>
        <v>0</v>
      </c>
      <c r="BC79" s="7">
        <f t="shared" si="306"/>
        <v>0</v>
      </c>
      <c r="BD79" s="7">
        <f t="shared" si="306"/>
        <v>19.158976150199997</v>
      </c>
      <c r="BE79" s="7">
        <f t="shared" si="306"/>
        <v>0</v>
      </c>
      <c r="BF79" s="7">
        <f t="shared" si="306"/>
        <v>0</v>
      </c>
      <c r="BG79" s="7">
        <f t="shared" si="306"/>
        <v>6.3900000000000006</v>
      </c>
      <c r="BH79" s="7">
        <f t="shared" si="306"/>
        <v>0</v>
      </c>
      <c r="BI79" s="7">
        <f t="shared" si="306"/>
        <v>0</v>
      </c>
      <c r="BJ79" s="7" t="s">
        <v>64</v>
      </c>
      <c r="BK79" s="7">
        <f t="shared" si="306"/>
        <v>9.9246155977852339</v>
      </c>
      <c r="BL79" s="7">
        <f t="shared" si="306"/>
        <v>0</v>
      </c>
      <c r="BM79" s="7">
        <f t="shared" si="306"/>
        <v>0</v>
      </c>
      <c r="BN79" s="7">
        <f t="shared" si="306"/>
        <v>2.548</v>
      </c>
      <c r="BO79" s="7">
        <f t="shared" si="306"/>
        <v>0</v>
      </c>
      <c r="BP79" s="7">
        <f t="shared" si="306"/>
        <v>0</v>
      </c>
      <c r="BQ79" s="7" t="s">
        <v>64</v>
      </c>
      <c r="BR79" s="7">
        <f t="shared" ref="BR79:CY79" si="307">BR80+BR87</f>
        <v>9.9246155977852339</v>
      </c>
      <c r="BS79" s="7">
        <f t="shared" si="307"/>
        <v>0</v>
      </c>
      <c r="BT79" s="7">
        <f t="shared" si="307"/>
        <v>0</v>
      </c>
      <c r="BU79" s="7">
        <f t="shared" si="307"/>
        <v>2.548</v>
      </c>
      <c r="BV79" s="7">
        <f t="shared" si="307"/>
        <v>0</v>
      </c>
      <c r="BW79" s="7">
        <f t="shared" si="307"/>
        <v>0</v>
      </c>
      <c r="BX79" s="7" t="s">
        <v>343</v>
      </c>
      <c r="BY79" s="7">
        <f t="shared" si="307"/>
        <v>0</v>
      </c>
      <c r="BZ79" s="7">
        <f t="shared" si="307"/>
        <v>0</v>
      </c>
      <c r="CA79" s="7">
        <f t="shared" si="307"/>
        <v>0</v>
      </c>
      <c r="CB79" s="7">
        <f t="shared" si="307"/>
        <v>0</v>
      </c>
      <c r="CC79" s="7">
        <f t="shared" si="307"/>
        <v>0</v>
      </c>
      <c r="CD79" s="7">
        <f t="shared" si="307"/>
        <v>0</v>
      </c>
      <c r="CE79" s="7">
        <f t="shared" si="307"/>
        <v>0</v>
      </c>
      <c r="CF79" s="7">
        <f t="shared" si="307"/>
        <v>0</v>
      </c>
      <c r="CG79" s="7">
        <f t="shared" si="307"/>
        <v>0</v>
      </c>
      <c r="CH79" s="7">
        <f t="shared" si="307"/>
        <v>0</v>
      </c>
      <c r="CI79" s="7">
        <f t="shared" si="307"/>
        <v>0</v>
      </c>
      <c r="CJ79" s="7">
        <f t="shared" si="307"/>
        <v>0</v>
      </c>
      <c r="CK79" s="7">
        <f t="shared" si="307"/>
        <v>0</v>
      </c>
      <c r="CL79" s="7" t="s">
        <v>64</v>
      </c>
      <c r="CM79" s="7">
        <f t="shared" si="307"/>
        <v>40.399040657785228</v>
      </c>
      <c r="CN79" s="7">
        <f t="shared" si="307"/>
        <v>0</v>
      </c>
      <c r="CO79" s="7">
        <f t="shared" si="307"/>
        <v>0</v>
      </c>
      <c r="CP79" s="7">
        <f t="shared" si="307"/>
        <v>14.375</v>
      </c>
      <c r="CQ79" s="7">
        <f t="shared" si="307"/>
        <v>0</v>
      </c>
      <c r="CR79" s="7">
        <f t="shared" si="307"/>
        <v>0</v>
      </c>
      <c r="CS79" s="7" t="s">
        <v>64</v>
      </c>
      <c r="CT79" s="7">
        <f>CT80+CT87</f>
        <v>59.407893817985226</v>
      </c>
      <c r="CU79" s="7">
        <f t="shared" si="307"/>
        <v>0</v>
      </c>
      <c r="CV79" s="7">
        <f t="shared" si="307"/>
        <v>0</v>
      </c>
      <c r="CW79" s="7">
        <f>CW80+CW87</f>
        <v>20.765000000000001</v>
      </c>
      <c r="CX79" s="7">
        <f t="shared" si="307"/>
        <v>0</v>
      </c>
      <c r="CY79" s="7">
        <f t="shared" si="307"/>
        <v>0</v>
      </c>
      <c r="CZ79" s="8" t="s">
        <v>64</v>
      </c>
    </row>
    <row r="80" spans="1:104" x14ac:dyDescent="0.25">
      <c r="A80" s="30" t="s">
        <v>107</v>
      </c>
      <c r="B80" s="31" t="s">
        <v>108</v>
      </c>
      <c r="C80" s="6" t="s">
        <v>155</v>
      </c>
      <c r="D80" s="7">
        <f>D81+D82+D83+D84+D85+D86</f>
        <v>37.939807017785228</v>
      </c>
      <c r="E80" s="7">
        <f>E81+E82+E83+E84+E85+E86</f>
        <v>37.789684027785228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7" t="s">
        <v>64</v>
      </c>
      <c r="U80" s="7">
        <f>SUM(U81:U83)</f>
        <v>18.304111419999998</v>
      </c>
      <c r="V80" s="7">
        <f t="shared" ref="V80:AG80" si="308">SUM(V81:V83)</f>
        <v>0</v>
      </c>
      <c r="W80" s="7">
        <f t="shared" si="308"/>
        <v>0</v>
      </c>
      <c r="X80" s="7">
        <f t="shared" si="308"/>
        <v>6.5969999999999995</v>
      </c>
      <c r="Y80" s="7">
        <f t="shared" si="308"/>
        <v>0</v>
      </c>
      <c r="Z80" s="7">
        <f t="shared" si="308"/>
        <v>0</v>
      </c>
      <c r="AA80" s="7">
        <f t="shared" si="308"/>
        <v>0</v>
      </c>
      <c r="AB80" s="7">
        <f t="shared" si="308"/>
        <v>18.304111419999998</v>
      </c>
      <c r="AC80" s="7">
        <f t="shared" si="308"/>
        <v>0</v>
      </c>
      <c r="AD80" s="7">
        <f t="shared" si="308"/>
        <v>0</v>
      </c>
      <c r="AE80" s="7">
        <f t="shared" si="308"/>
        <v>6.5969999999999995</v>
      </c>
      <c r="AF80" s="7">
        <f t="shared" si="308"/>
        <v>0</v>
      </c>
      <c r="AG80" s="7">
        <f t="shared" si="308"/>
        <v>0</v>
      </c>
      <c r="AH80" s="8" t="s">
        <v>64</v>
      </c>
      <c r="AI80" s="7">
        <v>9.7110800000000008</v>
      </c>
      <c r="AJ80" s="7">
        <v>0</v>
      </c>
      <c r="AK80" s="8">
        <v>0</v>
      </c>
      <c r="AL80" s="8">
        <v>5.23</v>
      </c>
      <c r="AM80" s="8">
        <v>0</v>
      </c>
      <c r="AN80" s="8">
        <v>0</v>
      </c>
      <c r="AO80" s="8" t="s">
        <v>64</v>
      </c>
      <c r="AP80" s="7">
        <f>SUM(AP81:AP86)</f>
        <v>9.5609570099999992</v>
      </c>
      <c r="AQ80" s="7">
        <f t="shared" ref="AQ80" si="309">SUM(AQ81:AQ86)</f>
        <v>0</v>
      </c>
      <c r="AR80" s="7">
        <f t="shared" ref="AR80" si="310">SUM(AR81:AR86)</f>
        <v>0</v>
      </c>
      <c r="AS80" s="7">
        <f>SUM(AS81:AS86)</f>
        <v>5.23</v>
      </c>
      <c r="AT80" s="7">
        <f t="shared" ref="AT80" si="311">SUM(AT81:AT86)</f>
        <v>0</v>
      </c>
      <c r="AU80" s="7">
        <f t="shared" ref="AU80:CK80" si="312">SUM(AU81:AU86)</f>
        <v>0</v>
      </c>
      <c r="AV80" s="7">
        <f t="shared" si="312"/>
        <v>0</v>
      </c>
      <c r="AW80" s="7">
        <f t="shared" si="312"/>
        <v>0</v>
      </c>
      <c r="AX80" s="7">
        <f t="shared" si="312"/>
        <v>0</v>
      </c>
      <c r="AY80" s="7">
        <f t="shared" si="312"/>
        <v>0</v>
      </c>
      <c r="AZ80" s="7">
        <f t="shared" si="312"/>
        <v>0</v>
      </c>
      <c r="BA80" s="7">
        <f t="shared" si="312"/>
        <v>0</v>
      </c>
      <c r="BB80" s="7">
        <f t="shared" si="312"/>
        <v>0</v>
      </c>
      <c r="BC80" s="7">
        <f t="shared" si="312"/>
        <v>0</v>
      </c>
      <c r="BD80" s="7">
        <f t="shared" si="312"/>
        <v>0</v>
      </c>
      <c r="BE80" s="7">
        <f t="shared" si="312"/>
        <v>0</v>
      </c>
      <c r="BF80" s="7">
        <f t="shared" si="312"/>
        <v>0</v>
      </c>
      <c r="BG80" s="7">
        <f t="shared" si="312"/>
        <v>0</v>
      </c>
      <c r="BH80" s="7">
        <f t="shared" si="312"/>
        <v>0</v>
      </c>
      <c r="BI80" s="7">
        <f t="shared" si="312"/>
        <v>0</v>
      </c>
      <c r="BJ80" s="7">
        <f t="shared" si="312"/>
        <v>0</v>
      </c>
      <c r="BK80" s="7">
        <f t="shared" si="312"/>
        <v>9.9246155977852339</v>
      </c>
      <c r="BL80" s="7">
        <f t="shared" si="312"/>
        <v>0</v>
      </c>
      <c r="BM80" s="7">
        <f t="shared" si="312"/>
        <v>0</v>
      </c>
      <c r="BN80" s="7">
        <f t="shared" si="312"/>
        <v>2.548</v>
      </c>
      <c r="BO80" s="7">
        <f t="shared" si="312"/>
        <v>0</v>
      </c>
      <c r="BP80" s="7">
        <f t="shared" si="312"/>
        <v>0</v>
      </c>
      <c r="BQ80" s="7">
        <f t="shared" si="312"/>
        <v>0</v>
      </c>
      <c r="BR80" s="7">
        <f t="shared" si="312"/>
        <v>9.9246155977852339</v>
      </c>
      <c r="BS80" s="7">
        <f t="shared" si="312"/>
        <v>0</v>
      </c>
      <c r="BT80" s="7">
        <f t="shared" si="312"/>
        <v>0</v>
      </c>
      <c r="BU80" s="7">
        <f t="shared" si="312"/>
        <v>2.548</v>
      </c>
      <c r="BV80" s="7">
        <f t="shared" si="312"/>
        <v>0</v>
      </c>
      <c r="BW80" s="7">
        <f t="shared" si="312"/>
        <v>0</v>
      </c>
      <c r="BX80" s="7">
        <f t="shared" si="312"/>
        <v>0</v>
      </c>
      <c r="BY80" s="7">
        <f t="shared" si="312"/>
        <v>0</v>
      </c>
      <c r="BZ80" s="7">
        <f t="shared" si="312"/>
        <v>0</v>
      </c>
      <c r="CA80" s="7">
        <f t="shared" si="312"/>
        <v>0</v>
      </c>
      <c r="CB80" s="7">
        <f t="shared" si="312"/>
        <v>0</v>
      </c>
      <c r="CC80" s="7">
        <f t="shared" si="312"/>
        <v>0</v>
      </c>
      <c r="CD80" s="7">
        <f t="shared" si="312"/>
        <v>0</v>
      </c>
      <c r="CE80" s="7">
        <f t="shared" si="312"/>
        <v>0</v>
      </c>
      <c r="CF80" s="7">
        <f t="shared" si="312"/>
        <v>0</v>
      </c>
      <c r="CG80" s="7">
        <f t="shared" si="312"/>
        <v>0</v>
      </c>
      <c r="CH80" s="7">
        <f t="shared" si="312"/>
        <v>0</v>
      </c>
      <c r="CI80" s="7">
        <f t="shared" si="312"/>
        <v>0</v>
      </c>
      <c r="CJ80" s="7">
        <f t="shared" si="312"/>
        <v>0</v>
      </c>
      <c r="CK80" s="7">
        <f t="shared" si="312"/>
        <v>0</v>
      </c>
      <c r="CL80" s="7" t="s">
        <v>64</v>
      </c>
      <c r="CM80" s="7">
        <f>SUM(CM81:CM86)</f>
        <v>37.939807017785228</v>
      </c>
      <c r="CN80" s="7">
        <f t="shared" ref="CN80:CR80" si="313">SUM(CN81:CN86)</f>
        <v>0</v>
      </c>
      <c r="CO80" s="7">
        <f t="shared" si="313"/>
        <v>0</v>
      </c>
      <c r="CP80" s="7">
        <f t="shared" si="313"/>
        <v>14.375</v>
      </c>
      <c r="CQ80" s="7">
        <f t="shared" si="313"/>
        <v>0</v>
      </c>
      <c r="CR80" s="7">
        <f t="shared" si="313"/>
        <v>0</v>
      </c>
      <c r="CS80" s="8" t="s">
        <v>64</v>
      </c>
      <c r="CT80" s="7">
        <f>SUM(CT81:CT86)</f>
        <v>37.789684027785228</v>
      </c>
      <c r="CU80" s="7">
        <f t="shared" ref="CU80:CY80" si="314">SUM(CU81:CU86)</f>
        <v>0</v>
      </c>
      <c r="CV80" s="7">
        <f t="shared" si="314"/>
        <v>0</v>
      </c>
      <c r="CW80" s="7">
        <f t="shared" si="314"/>
        <v>14.375</v>
      </c>
      <c r="CX80" s="7">
        <f t="shared" si="314"/>
        <v>0</v>
      </c>
      <c r="CY80" s="7">
        <f t="shared" si="314"/>
        <v>0</v>
      </c>
      <c r="CZ80" s="8" t="s">
        <v>64</v>
      </c>
    </row>
    <row r="81" spans="1:104" ht="48.75" customHeight="1" x14ac:dyDescent="0.25">
      <c r="A81" s="5" t="s">
        <v>192</v>
      </c>
      <c r="B81" s="4" t="s">
        <v>191</v>
      </c>
      <c r="C81" s="33" t="s">
        <v>221</v>
      </c>
      <c r="D81" s="7">
        <v>7.9765642199999993</v>
      </c>
      <c r="E81" s="7">
        <v>7.9765642199999993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 t="s">
        <v>64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8" t="s">
        <v>64</v>
      </c>
      <c r="U81" s="7">
        <f>D81</f>
        <v>7.9765642199999993</v>
      </c>
      <c r="V81" s="8">
        <v>0</v>
      </c>
      <c r="W81" s="8">
        <v>0</v>
      </c>
      <c r="X81" s="8">
        <v>2.5</v>
      </c>
      <c r="Y81" s="8">
        <v>0</v>
      </c>
      <c r="Z81" s="8">
        <v>0</v>
      </c>
      <c r="AA81" s="8" t="s">
        <v>64</v>
      </c>
      <c r="AB81" s="7">
        <f>E81</f>
        <v>7.9765642199999993</v>
      </c>
      <c r="AC81" s="7">
        <v>0</v>
      </c>
      <c r="AD81" s="7">
        <v>0</v>
      </c>
      <c r="AE81" s="7">
        <v>2.5</v>
      </c>
      <c r="AF81" s="7">
        <v>0</v>
      </c>
      <c r="AG81" s="7">
        <v>0</v>
      </c>
      <c r="AH81" s="8" t="s">
        <v>64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 t="s">
        <v>64</v>
      </c>
      <c r="AP81" s="7">
        <f t="shared" si="67"/>
        <v>0</v>
      </c>
      <c r="AQ81" s="7">
        <f t="shared" si="67"/>
        <v>0</v>
      </c>
      <c r="AR81" s="7">
        <f t="shared" si="67"/>
        <v>0</v>
      </c>
      <c r="AS81" s="7">
        <f t="shared" si="67"/>
        <v>0</v>
      </c>
      <c r="AT81" s="7">
        <f t="shared" si="67"/>
        <v>0</v>
      </c>
      <c r="AU81" s="7">
        <f t="shared" si="170"/>
        <v>0</v>
      </c>
      <c r="AV81" s="8" t="s">
        <v>64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7">
        <f t="shared" si="188"/>
        <v>0</v>
      </c>
      <c r="BD81" s="7">
        <f t="shared" si="189"/>
        <v>0</v>
      </c>
      <c r="BE81" s="7">
        <f t="shared" si="188"/>
        <v>0</v>
      </c>
      <c r="BF81" s="7">
        <f t="shared" si="188"/>
        <v>0</v>
      </c>
      <c r="BG81" s="7">
        <f t="shared" si="188"/>
        <v>0</v>
      </c>
      <c r="BH81" s="7">
        <f t="shared" si="190"/>
        <v>0</v>
      </c>
      <c r="BI81" s="7">
        <f t="shared" si="190"/>
        <v>0</v>
      </c>
      <c r="BJ81" s="8" t="s">
        <v>64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7" t="str">
        <f t="shared" si="116"/>
        <v>нд</v>
      </c>
      <c r="BR81" s="7">
        <f t="shared" si="116"/>
        <v>0</v>
      </c>
      <c r="BS81" s="7">
        <f t="shared" si="116"/>
        <v>0</v>
      </c>
      <c r="BT81" s="7">
        <f t="shared" si="116"/>
        <v>0</v>
      </c>
      <c r="BU81" s="7">
        <f t="shared" si="116"/>
        <v>0</v>
      </c>
      <c r="BV81" s="7">
        <f t="shared" si="191"/>
        <v>0</v>
      </c>
      <c r="BW81" s="7">
        <f t="shared" si="191"/>
        <v>0</v>
      </c>
      <c r="BX81" s="8" t="s">
        <v>64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7" t="str">
        <f t="shared" si="84"/>
        <v>нд</v>
      </c>
      <c r="CF81" s="7">
        <f t="shared" si="71"/>
        <v>0</v>
      </c>
      <c r="CG81" s="7">
        <f t="shared" si="71"/>
        <v>0</v>
      </c>
      <c r="CH81" s="7">
        <f t="shared" si="71"/>
        <v>0</v>
      </c>
      <c r="CI81" s="7">
        <f t="shared" si="71"/>
        <v>0</v>
      </c>
      <c r="CJ81" s="7">
        <f t="shared" si="71"/>
        <v>0</v>
      </c>
      <c r="CK81" s="7">
        <f t="shared" si="192"/>
        <v>0</v>
      </c>
      <c r="CL81" s="8" t="s">
        <v>64</v>
      </c>
      <c r="CM81" s="7">
        <f t="shared" ref="CM81" si="315">BY81+BK81+AW81+AI81+U81</f>
        <v>7.9765642199999993</v>
      </c>
      <c r="CN81" s="7">
        <f t="shared" ref="CN81" si="316">BZ81+BL81+AX81+AJ81+V81</f>
        <v>0</v>
      </c>
      <c r="CO81" s="7">
        <f t="shared" ref="CO81" si="317">CA81+BM81+AY81+AK81+W81</f>
        <v>0</v>
      </c>
      <c r="CP81" s="8">
        <f t="shared" ref="CP81" si="318">CB81+BN81+AZ81+AL81+X81</f>
        <v>2.5</v>
      </c>
      <c r="CQ81" s="7">
        <f t="shared" ref="CQ81" si="319">CC81+BO81+BA81+AM81+Y81</f>
        <v>0</v>
      </c>
      <c r="CR81" s="8">
        <f t="shared" ref="CR81" si="320">CD81+BP81+BB81+AN81+Z81</f>
        <v>0</v>
      </c>
      <c r="CS81" s="8" t="s">
        <v>64</v>
      </c>
      <c r="CT81" s="7">
        <f t="shared" ref="CT81" si="321">AB81+AP81+BD81+BR81+CF81</f>
        <v>7.9765642199999993</v>
      </c>
      <c r="CU81" s="8">
        <f t="shared" ref="CU81" si="322">AC81+AQ81+BE81+BS81+CG81</f>
        <v>0</v>
      </c>
      <c r="CV81" s="8">
        <f t="shared" ref="CV81" si="323">AD81+AR81+BF81+BT81+CH81</f>
        <v>0</v>
      </c>
      <c r="CW81" s="8">
        <f t="shared" ref="CW81" si="324">AE81+AS81+BG81+BU81+CI81</f>
        <v>2.5</v>
      </c>
      <c r="CX81" s="8">
        <f t="shared" ref="CX81" si="325">AF81+AT81+BH81+BV81+CJ81</f>
        <v>0</v>
      </c>
      <c r="CY81" s="8">
        <f t="shared" ref="CY81" si="326">AG81+AU81+BI81+BW81+CK81</f>
        <v>0</v>
      </c>
      <c r="CZ81" s="10"/>
    </row>
    <row r="82" spans="1:104" ht="48.75" customHeight="1" x14ac:dyDescent="0.25">
      <c r="A82" s="5" t="s">
        <v>194</v>
      </c>
      <c r="B82" s="4" t="s">
        <v>193</v>
      </c>
      <c r="C82" s="33" t="s">
        <v>222</v>
      </c>
      <c r="D82" s="7">
        <v>4.1773492000000001</v>
      </c>
      <c r="E82" s="7">
        <v>4.1773492000000001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 t="s">
        <v>64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8" t="s">
        <v>64</v>
      </c>
      <c r="U82" s="7">
        <f>D82</f>
        <v>4.1773492000000001</v>
      </c>
      <c r="V82" s="8">
        <v>0</v>
      </c>
      <c r="W82" s="8">
        <v>0</v>
      </c>
      <c r="X82" s="8">
        <v>1.7969999999999999</v>
      </c>
      <c r="Y82" s="8">
        <v>0</v>
      </c>
      <c r="Z82" s="8">
        <v>0</v>
      </c>
      <c r="AA82" s="8" t="s">
        <v>64</v>
      </c>
      <c r="AB82" s="7">
        <f>E82</f>
        <v>4.1773492000000001</v>
      </c>
      <c r="AC82" s="7">
        <v>0</v>
      </c>
      <c r="AD82" s="7">
        <v>0</v>
      </c>
      <c r="AE82" s="7">
        <v>1.7969999999999999</v>
      </c>
      <c r="AF82" s="7">
        <v>0</v>
      </c>
      <c r="AG82" s="7">
        <v>0</v>
      </c>
      <c r="AH82" s="8" t="s">
        <v>64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 t="s">
        <v>64</v>
      </c>
      <c r="AP82" s="7">
        <f t="shared" si="67"/>
        <v>0</v>
      </c>
      <c r="AQ82" s="7">
        <f t="shared" si="67"/>
        <v>0</v>
      </c>
      <c r="AR82" s="7">
        <f t="shared" si="67"/>
        <v>0</v>
      </c>
      <c r="AS82" s="7">
        <f t="shared" si="67"/>
        <v>0</v>
      </c>
      <c r="AT82" s="7">
        <f t="shared" si="67"/>
        <v>0</v>
      </c>
      <c r="AU82" s="7">
        <f t="shared" si="170"/>
        <v>0</v>
      </c>
      <c r="AV82" s="8" t="s">
        <v>64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7">
        <f t="shared" si="188"/>
        <v>0</v>
      </c>
      <c r="BD82" s="7">
        <f t="shared" si="189"/>
        <v>0</v>
      </c>
      <c r="BE82" s="7">
        <f t="shared" si="188"/>
        <v>0</v>
      </c>
      <c r="BF82" s="7">
        <f t="shared" si="188"/>
        <v>0</v>
      </c>
      <c r="BG82" s="7">
        <f t="shared" si="188"/>
        <v>0</v>
      </c>
      <c r="BH82" s="7">
        <f t="shared" si="190"/>
        <v>0</v>
      </c>
      <c r="BI82" s="7">
        <f t="shared" si="190"/>
        <v>0</v>
      </c>
      <c r="BJ82" s="8" t="s">
        <v>64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7" t="str">
        <f t="shared" si="116"/>
        <v>нд</v>
      </c>
      <c r="BR82" s="7">
        <f t="shared" si="116"/>
        <v>0</v>
      </c>
      <c r="BS82" s="7">
        <f t="shared" si="116"/>
        <v>0</v>
      </c>
      <c r="BT82" s="7">
        <f t="shared" si="116"/>
        <v>0</v>
      </c>
      <c r="BU82" s="7">
        <f t="shared" si="116"/>
        <v>0</v>
      </c>
      <c r="BV82" s="7">
        <f t="shared" si="191"/>
        <v>0</v>
      </c>
      <c r="BW82" s="7">
        <f t="shared" si="191"/>
        <v>0</v>
      </c>
      <c r="BX82" s="8" t="s">
        <v>64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</v>
      </c>
      <c r="CE82" s="7" t="str">
        <f t="shared" si="84"/>
        <v>нд</v>
      </c>
      <c r="CF82" s="7">
        <f t="shared" si="71"/>
        <v>0</v>
      </c>
      <c r="CG82" s="7">
        <f t="shared" si="71"/>
        <v>0</v>
      </c>
      <c r="CH82" s="7">
        <f t="shared" si="71"/>
        <v>0</v>
      </c>
      <c r="CI82" s="7">
        <f t="shared" si="71"/>
        <v>0</v>
      </c>
      <c r="CJ82" s="7">
        <f t="shared" si="71"/>
        <v>0</v>
      </c>
      <c r="CK82" s="7">
        <f t="shared" si="192"/>
        <v>0</v>
      </c>
      <c r="CL82" s="8" t="s">
        <v>64</v>
      </c>
      <c r="CM82" s="7">
        <f t="shared" ref="CM82:CM86" si="327">BY82+BK82+AW82+AI82+U82</f>
        <v>4.1773492000000001</v>
      </c>
      <c r="CN82" s="7">
        <f t="shared" ref="CN82:CN86" si="328">BZ82+BL82+AX82+AJ82+V82</f>
        <v>0</v>
      </c>
      <c r="CO82" s="7">
        <f t="shared" ref="CO82:CO86" si="329">CA82+BM82+AY82+AK82+W82</f>
        <v>0</v>
      </c>
      <c r="CP82" s="7">
        <f t="shared" ref="CP82:CP86" si="330">CB82+BN82+AZ82+AL82+X82</f>
        <v>1.7969999999999999</v>
      </c>
      <c r="CQ82" s="7">
        <f t="shared" ref="CQ82:CQ86" si="331">CC82+BO82+BA82+AM82+Y82</f>
        <v>0</v>
      </c>
      <c r="CR82" s="8">
        <f t="shared" ref="CR82:CR86" si="332">CD82+BP82+BB82+AN82+Z82</f>
        <v>0</v>
      </c>
      <c r="CS82" s="8" t="s">
        <v>64</v>
      </c>
      <c r="CT82" s="7">
        <f t="shared" ref="CT82:CT86" si="333">AB82+AP82+BD82+BR82+CF82</f>
        <v>4.1773492000000001</v>
      </c>
      <c r="CU82" s="8">
        <f t="shared" ref="CU82:CU86" si="334">AC82+AQ82+BE82+BS82+CG82</f>
        <v>0</v>
      </c>
      <c r="CV82" s="8">
        <f t="shared" ref="CV82:CV86" si="335">AD82+AR82+BF82+BT82+CH82</f>
        <v>0</v>
      </c>
      <c r="CW82" s="8">
        <f t="shared" ref="CW82:CW86" si="336">AE82+AS82+BG82+BU82+CI82</f>
        <v>1.7969999999999999</v>
      </c>
      <c r="CX82" s="8">
        <f t="shared" ref="CX82:CX86" si="337">AF82+AT82+BH82+BV82+CJ82</f>
        <v>0</v>
      </c>
      <c r="CY82" s="8">
        <f t="shared" ref="CY82:CY86" si="338">AG82+AU82+BI82+BW82+CK82</f>
        <v>0</v>
      </c>
      <c r="CZ82" s="10"/>
    </row>
    <row r="83" spans="1:104" ht="48.75" customHeight="1" x14ac:dyDescent="0.25">
      <c r="A83" s="5" t="s">
        <v>195</v>
      </c>
      <c r="B83" s="4" t="s">
        <v>198</v>
      </c>
      <c r="C83" s="33" t="s">
        <v>223</v>
      </c>
      <c r="D83" s="7">
        <v>6.1501980000000005</v>
      </c>
      <c r="E83" s="7">
        <v>6.1501980000000005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 t="s">
        <v>64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8" t="s">
        <v>64</v>
      </c>
      <c r="U83" s="7">
        <f>D83</f>
        <v>6.1501980000000005</v>
      </c>
      <c r="V83" s="8">
        <v>0</v>
      </c>
      <c r="W83" s="8">
        <v>0</v>
      </c>
      <c r="X83" s="8">
        <v>2.2999999999999998</v>
      </c>
      <c r="Y83" s="8">
        <v>0</v>
      </c>
      <c r="Z83" s="8">
        <v>0</v>
      </c>
      <c r="AA83" s="8" t="s">
        <v>64</v>
      </c>
      <c r="AB83" s="7">
        <f>E83</f>
        <v>6.1501980000000005</v>
      </c>
      <c r="AC83" s="7">
        <v>0</v>
      </c>
      <c r="AD83" s="7">
        <v>0</v>
      </c>
      <c r="AE83" s="7">
        <v>2.2999999999999998</v>
      </c>
      <c r="AF83" s="7">
        <v>0</v>
      </c>
      <c r="AG83" s="7">
        <v>0</v>
      </c>
      <c r="AH83" s="8" t="s">
        <v>64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 t="s">
        <v>64</v>
      </c>
      <c r="AP83" s="7">
        <f t="shared" si="67"/>
        <v>0</v>
      </c>
      <c r="AQ83" s="7">
        <f t="shared" si="67"/>
        <v>0</v>
      </c>
      <c r="AR83" s="7">
        <f t="shared" si="67"/>
        <v>0</v>
      </c>
      <c r="AS83" s="7">
        <f t="shared" si="67"/>
        <v>0</v>
      </c>
      <c r="AT83" s="7">
        <f t="shared" si="67"/>
        <v>0</v>
      </c>
      <c r="AU83" s="7">
        <f t="shared" si="170"/>
        <v>0</v>
      </c>
      <c r="AV83" s="8" t="s">
        <v>64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7">
        <f t="shared" si="188"/>
        <v>0</v>
      </c>
      <c r="BD83" s="7">
        <f t="shared" si="189"/>
        <v>0</v>
      </c>
      <c r="BE83" s="7">
        <f t="shared" si="188"/>
        <v>0</v>
      </c>
      <c r="BF83" s="7">
        <f t="shared" si="188"/>
        <v>0</v>
      </c>
      <c r="BG83" s="7">
        <f t="shared" si="188"/>
        <v>0</v>
      </c>
      <c r="BH83" s="7">
        <f t="shared" si="190"/>
        <v>0</v>
      </c>
      <c r="BI83" s="7">
        <f t="shared" si="190"/>
        <v>0</v>
      </c>
      <c r="BJ83" s="8" t="s">
        <v>64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7" t="str">
        <f t="shared" si="116"/>
        <v>нд</v>
      </c>
      <c r="BR83" s="7">
        <f t="shared" si="116"/>
        <v>0</v>
      </c>
      <c r="BS83" s="7">
        <f t="shared" si="116"/>
        <v>0</v>
      </c>
      <c r="BT83" s="7">
        <f t="shared" si="116"/>
        <v>0</v>
      </c>
      <c r="BU83" s="7">
        <f t="shared" si="116"/>
        <v>0</v>
      </c>
      <c r="BV83" s="7">
        <f t="shared" si="191"/>
        <v>0</v>
      </c>
      <c r="BW83" s="7">
        <f t="shared" si="191"/>
        <v>0</v>
      </c>
      <c r="BX83" s="8" t="s">
        <v>64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7" t="str">
        <f t="shared" si="84"/>
        <v>нд</v>
      </c>
      <c r="CF83" s="7">
        <f t="shared" si="71"/>
        <v>0</v>
      </c>
      <c r="CG83" s="7">
        <f t="shared" si="71"/>
        <v>0</v>
      </c>
      <c r="CH83" s="7">
        <f t="shared" si="71"/>
        <v>0</v>
      </c>
      <c r="CI83" s="7">
        <f t="shared" si="71"/>
        <v>0</v>
      </c>
      <c r="CJ83" s="7">
        <f t="shared" si="71"/>
        <v>0</v>
      </c>
      <c r="CK83" s="7">
        <f t="shared" si="192"/>
        <v>0</v>
      </c>
      <c r="CL83" s="8" t="s">
        <v>64</v>
      </c>
      <c r="CM83" s="7">
        <f t="shared" si="327"/>
        <v>6.1501980000000005</v>
      </c>
      <c r="CN83" s="7">
        <f t="shared" si="328"/>
        <v>0</v>
      </c>
      <c r="CO83" s="7">
        <f t="shared" si="329"/>
        <v>0</v>
      </c>
      <c r="CP83" s="8">
        <f t="shared" si="330"/>
        <v>2.2999999999999998</v>
      </c>
      <c r="CQ83" s="7">
        <f t="shared" si="331"/>
        <v>0</v>
      </c>
      <c r="CR83" s="8">
        <f t="shared" si="332"/>
        <v>0</v>
      </c>
      <c r="CS83" s="8" t="s">
        <v>64</v>
      </c>
      <c r="CT83" s="7">
        <f t="shared" si="333"/>
        <v>6.1501980000000005</v>
      </c>
      <c r="CU83" s="8">
        <f t="shared" si="334"/>
        <v>0</v>
      </c>
      <c r="CV83" s="8">
        <f t="shared" si="335"/>
        <v>0</v>
      </c>
      <c r="CW83" s="8">
        <f t="shared" si="336"/>
        <v>2.2999999999999998</v>
      </c>
      <c r="CX83" s="8">
        <f t="shared" si="337"/>
        <v>0</v>
      </c>
      <c r="CY83" s="8">
        <f t="shared" si="338"/>
        <v>0</v>
      </c>
      <c r="CZ83" s="10"/>
    </row>
    <row r="84" spans="1:104" ht="48.75" customHeight="1" x14ac:dyDescent="0.25">
      <c r="A84" s="5" t="s">
        <v>196</v>
      </c>
      <c r="B84" s="4" t="s">
        <v>199</v>
      </c>
      <c r="C84" s="33" t="s">
        <v>224</v>
      </c>
      <c r="D84" s="7">
        <v>5.1732771037416674</v>
      </c>
      <c r="E84" s="7">
        <v>5.1732771037416674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 t="s">
        <v>64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8" t="s">
        <v>64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 t="s">
        <v>64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 t="s">
        <v>64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 t="s">
        <v>64</v>
      </c>
      <c r="AP84" s="7">
        <f t="shared" si="67"/>
        <v>0</v>
      </c>
      <c r="AQ84" s="7">
        <f t="shared" si="67"/>
        <v>0</v>
      </c>
      <c r="AR84" s="7">
        <f t="shared" si="67"/>
        <v>0</v>
      </c>
      <c r="AS84" s="7">
        <f t="shared" si="67"/>
        <v>0</v>
      </c>
      <c r="AT84" s="7">
        <f t="shared" si="67"/>
        <v>0</v>
      </c>
      <c r="AU84" s="7">
        <f t="shared" si="170"/>
        <v>0</v>
      </c>
      <c r="AV84" s="8" t="s">
        <v>64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7">
        <f t="shared" si="188"/>
        <v>0</v>
      </c>
      <c r="BD84" s="7">
        <f t="shared" si="189"/>
        <v>0</v>
      </c>
      <c r="BE84" s="7">
        <f t="shared" si="188"/>
        <v>0</v>
      </c>
      <c r="BF84" s="7">
        <f t="shared" si="188"/>
        <v>0</v>
      </c>
      <c r="BG84" s="7">
        <f t="shared" si="188"/>
        <v>0</v>
      </c>
      <c r="BH84" s="7">
        <f t="shared" si="190"/>
        <v>0</v>
      </c>
      <c r="BI84" s="7">
        <f t="shared" si="190"/>
        <v>0</v>
      </c>
      <c r="BJ84" s="8" t="s">
        <v>64</v>
      </c>
      <c r="BK84" s="7">
        <f>D84</f>
        <v>5.1732771037416674</v>
      </c>
      <c r="BL84" s="8">
        <v>0</v>
      </c>
      <c r="BM84" s="8">
        <v>0</v>
      </c>
      <c r="BN84" s="7">
        <v>1.488</v>
      </c>
      <c r="BO84" s="8">
        <v>0</v>
      </c>
      <c r="BP84" s="8">
        <v>0</v>
      </c>
      <c r="BQ84" s="7" t="str">
        <f t="shared" si="116"/>
        <v>нд</v>
      </c>
      <c r="BR84" s="7">
        <f>E84</f>
        <v>5.1732771037416674</v>
      </c>
      <c r="BS84" s="7">
        <f t="shared" si="116"/>
        <v>0</v>
      </c>
      <c r="BT84" s="7">
        <f t="shared" si="116"/>
        <v>0</v>
      </c>
      <c r="BU84" s="7">
        <f t="shared" si="116"/>
        <v>1.488</v>
      </c>
      <c r="BV84" s="7">
        <f t="shared" si="191"/>
        <v>0</v>
      </c>
      <c r="BW84" s="7">
        <f t="shared" si="191"/>
        <v>0</v>
      </c>
      <c r="BX84" s="8" t="s">
        <v>64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7" t="str">
        <f t="shared" si="84"/>
        <v>нд</v>
      </c>
      <c r="CF84" s="7">
        <f t="shared" si="71"/>
        <v>0</v>
      </c>
      <c r="CG84" s="7">
        <f t="shared" si="71"/>
        <v>0</v>
      </c>
      <c r="CH84" s="7">
        <f t="shared" si="71"/>
        <v>0</v>
      </c>
      <c r="CI84" s="7">
        <f t="shared" si="71"/>
        <v>0</v>
      </c>
      <c r="CJ84" s="7">
        <f t="shared" si="71"/>
        <v>0</v>
      </c>
      <c r="CK84" s="7">
        <f t="shared" si="192"/>
        <v>0</v>
      </c>
      <c r="CL84" s="8" t="s">
        <v>64</v>
      </c>
      <c r="CM84" s="7">
        <f t="shared" si="327"/>
        <v>5.1732771037416674</v>
      </c>
      <c r="CN84" s="7">
        <f t="shared" si="328"/>
        <v>0</v>
      </c>
      <c r="CO84" s="7">
        <f t="shared" si="329"/>
        <v>0</v>
      </c>
      <c r="CP84" s="7">
        <f t="shared" si="330"/>
        <v>1.488</v>
      </c>
      <c r="CQ84" s="7">
        <f t="shared" si="331"/>
        <v>0</v>
      </c>
      <c r="CR84" s="8">
        <f t="shared" si="332"/>
        <v>0</v>
      </c>
      <c r="CS84" s="8" t="s">
        <v>64</v>
      </c>
      <c r="CT84" s="7">
        <f t="shared" si="333"/>
        <v>5.1732771037416674</v>
      </c>
      <c r="CU84" s="8">
        <f t="shared" si="334"/>
        <v>0</v>
      </c>
      <c r="CV84" s="8">
        <f t="shared" si="335"/>
        <v>0</v>
      </c>
      <c r="CW84" s="8">
        <f t="shared" si="336"/>
        <v>1.488</v>
      </c>
      <c r="CX84" s="8">
        <f t="shared" si="337"/>
        <v>0</v>
      </c>
      <c r="CY84" s="8">
        <f t="shared" si="338"/>
        <v>0</v>
      </c>
      <c r="CZ84" s="10"/>
    </row>
    <row r="85" spans="1:104" ht="48.75" customHeight="1" x14ac:dyDescent="0.25">
      <c r="A85" s="5" t="s">
        <v>197</v>
      </c>
      <c r="B85" s="4" t="s">
        <v>200</v>
      </c>
      <c r="C85" s="33" t="s">
        <v>225</v>
      </c>
      <c r="D85" s="7">
        <v>4.7513384940435666</v>
      </c>
      <c r="E85" s="7">
        <v>4.7513384940435666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 t="s">
        <v>64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8" t="s">
        <v>64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 t="s">
        <v>64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 t="s">
        <v>64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 t="s">
        <v>64</v>
      </c>
      <c r="AP85" s="7">
        <f t="shared" si="67"/>
        <v>0</v>
      </c>
      <c r="AQ85" s="7">
        <f t="shared" si="67"/>
        <v>0</v>
      </c>
      <c r="AR85" s="7">
        <f t="shared" si="67"/>
        <v>0</v>
      </c>
      <c r="AS85" s="7">
        <f t="shared" si="67"/>
        <v>0</v>
      </c>
      <c r="AT85" s="7">
        <f t="shared" si="67"/>
        <v>0</v>
      </c>
      <c r="AU85" s="7">
        <f t="shared" si="170"/>
        <v>0</v>
      </c>
      <c r="AV85" s="8" t="s">
        <v>64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7">
        <f t="shared" si="188"/>
        <v>0</v>
      </c>
      <c r="BD85" s="7">
        <f t="shared" si="189"/>
        <v>0</v>
      </c>
      <c r="BE85" s="7">
        <f t="shared" si="188"/>
        <v>0</v>
      </c>
      <c r="BF85" s="7">
        <f t="shared" si="188"/>
        <v>0</v>
      </c>
      <c r="BG85" s="7">
        <f t="shared" si="188"/>
        <v>0</v>
      </c>
      <c r="BH85" s="7">
        <f t="shared" si="190"/>
        <v>0</v>
      </c>
      <c r="BI85" s="7">
        <f t="shared" si="190"/>
        <v>0</v>
      </c>
      <c r="BJ85" s="8" t="s">
        <v>64</v>
      </c>
      <c r="BK85" s="7">
        <f>D85</f>
        <v>4.7513384940435666</v>
      </c>
      <c r="BL85" s="8">
        <v>0</v>
      </c>
      <c r="BM85" s="8">
        <v>0</v>
      </c>
      <c r="BN85" s="8">
        <v>1.06</v>
      </c>
      <c r="BO85" s="8">
        <v>0</v>
      </c>
      <c r="BP85" s="8">
        <v>0</v>
      </c>
      <c r="BQ85" s="7" t="str">
        <f t="shared" si="116"/>
        <v>нд</v>
      </c>
      <c r="BR85" s="7">
        <f>E85</f>
        <v>4.7513384940435666</v>
      </c>
      <c r="BS85" s="7">
        <f t="shared" si="116"/>
        <v>0</v>
      </c>
      <c r="BT85" s="7">
        <f t="shared" si="116"/>
        <v>0</v>
      </c>
      <c r="BU85" s="7">
        <f t="shared" si="116"/>
        <v>1.06</v>
      </c>
      <c r="BV85" s="7">
        <f t="shared" si="191"/>
        <v>0</v>
      </c>
      <c r="BW85" s="7">
        <f t="shared" si="191"/>
        <v>0</v>
      </c>
      <c r="BX85" s="8" t="s">
        <v>64</v>
      </c>
      <c r="BY85" s="8">
        <v>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7" t="str">
        <f t="shared" si="84"/>
        <v>нд</v>
      </c>
      <c r="CF85" s="7">
        <f t="shared" si="71"/>
        <v>0</v>
      </c>
      <c r="CG85" s="7">
        <f t="shared" si="71"/>
        <v>0</v>
      </c>
      <c r="CH85" s="7">
        <f t="shared" si="71"/>
        <v>0</v>
      </c>
      <c r="CI85" s="7">
        <f t="shared" si="71"/>
        <v>0</v>
      </c>
      <c r="CJ85" s="7">
        <f t="shared" si="71"/>
        <v>0</v>
      </c>
      <c r="CK85" s="7">
        <f t="shared" si="192"/>
        <v>0</v>
      </c>
      <c r="CL85" s="8" t="s">
        <v>64</v>
      </c>
      <c r="CM85" s="7">
        <f t="shared" si="327"/>
        <v>4.7513384940435666</v>
      </c>
      <c r="CN85" s="7">
        <f t="shared" si="328"/>
        <v>0</v>
      </c>
      <c r="CO85" s="7">
        <f t="shared" si="329"/>
        <v>0</v>
      </c>
      <c r="CP85" s="8">
        <f t="shared" si="330"/>
        <v>1.06</v>
      </c>
      <c r="CQ85" s="7">
        <f t="shared" si="331"/>
        <v>0</v>
      </c>
      <c r="CR85" s="8">
        <f t="shared" si="332"/>
        <v>0</v>
      </c>
      <c r="CS85" s="8" t="s">
        <v>64</v>
      </c>
      <c r="CT85" s="7">
        <f t="shared" si="333"/>
        <v>4.7513384940435666</v>
      </c>
      <c r="CU85" s="8">
        <f t="shared" si="334"/>
        <v>0</v>
      </c>
      <c r="CV85" s="8">
        <f t="shared" si="335"/>
        <v>0</v>
      </c>
      <c r="CW85" s="8">
        <f t="shared" si="336"/>
        <v>1.06</v>
      </c>
      <c r="CX85" s="8">
        <f t="shared" si="337"/>
        <v>0</v>
      </c>
      <c r="CY85" s="8">
        <f t="shared" si="338"/>
        <v>0</v>
      </c>
      <c r="CZ85" s="10"/>
    </row>
    <row r="86" spans="1:104" ht="61.5" customHeight="1" x14ac:dyDescent="0.25">
      <c r="A86" s="5" t="s">
        <v>312</v>
      </c>
      <c r="B86" s="4" t="s">
        <v>318</v>
      </c>
      <c r="C86" s="33" t="s">
        <v>313</v>
      </c>
      <c r="D86" s="7">
        <v>9.711079999999999</v>
      </c>
      <c r="E86" s="7">
        <v>9.5609570099999992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 t="s">
        <v>64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8" t="s">
        <v>64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 t="s">
        <v>64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 t="s">
        <v>64</v>
      </c>
      <c r="AI86" s="7">
        <f>D86</f>
        <v>9.711079999999999</v>
      </c>
      <c r="AJ86" s="8">
        <v>0</v>
      </c>
      <c r="AK86" s="8">
        <v>0</v>
      </c>
      <c r="AL86" s="8">
        <v>5.23</v>
      </c>
      <c r="AM86" s="8">
        <v>0</v>
      </c>
      <c r="AN86" s="8">
        <v>0</v>
      </c>
      <c r="AO86" s="8" t="s">
        <v>64</v>
      </c>
      <c r="AP86" s="7">
        <f>E86</f>
        <v>9.5609570099999992</v>
      </c>
      <c r="AQ86" s="7">
        <f t="shared" ref="AQ86" si="339">AJ86</f>
        <v>0</v>
      </c>
      <c r="AR86" s="7">
        <f t="shared" ref="AR86" si="340">AK86</f>
        <v>0</v>
      </c>
      <c r="AS86" s="7">
        <v>5.23</v>
      </c>
      <c r="AT86" s="7">
        <f t="shared" ref="AT86" si="341">AM86</f>
        <v>0</v>
      </c>
      <c r="AU86" s="7">
        <f t="shared" ref="AU86" si="342">AN86</f>
        <v>0</v>
      </c>
      <c r="AV86" s="8" t="s">
        <v>64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7">
        <f t="shared" ref="BC86" si="343">AW86</f>
        <v>0</v>
      </c>
      <c r="BD86" s="7">
        <f t="shared" ref="BD86" si="344">AW86</f>
        <v>0</v>
      </c>
      <c r="BE86" s="7">
        <f t="shared" ref="BE86" si="345">AY86</f>
        <v>0</v>
      </c>
      <c r="BF86" s="7">
        <f t="shared" ref="BF86" si="346">AZ86</f>
        <v>0</v>
      </c>
      <c r="BG86" s="7">
        <f t="shared" ref="BG86" si="347">BA86</f>
        <v>0</v>
      </c>
      <c r="BH86" s="7">
        <f t="shared" ref="BH86" si="348">BB86</f>
        <v>0</v>
      </c>
      <c r="BI86" s="7">
        <f t="shared" ref="BI86" si="349">BC86</f>
        <v>0</v>
      </c>
      <c r="BJ86" s="8" t="s">
        <v>64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7" t="str">
        <f t="shared" ref="BQ86:BU86" si="350">BJ86</f>
        <v>нд</v>
      </c>
      <c r="BR86" s="7">
        <f t="shared" si="350"/>
        <v>0</v>
      </c>
      <c r="BS86" s="7">
        <f t="shared" si="350"/>
        <v>0</v>
      </c>
      <c r="BT86" s="7">
        <f t="shared" si="350"/>
        <v>0</v>
      </c>
      <c r="BU86" s="7">
        <f t="shared" si="350"/>
        <v>0</v>
      </c>
      <c r="BV86" s="7">
        <f t="shared" ref="BV86" si="351">BO86</f>
        <v>0</v>
      </c>
      <c r="BW86" s="7">
        <f t="shared" ref="BW86" si="352">BP86</f>
        <v>0</v>
      </c>
      <c r="BX86" s="8" t="s">
        <v>64</v>
      </c>
      <c r="BY86" s="8">
        <v>0</v>
      </c>
      <c r="BZ86" s="8">
        <v>0</v>
      </c>
      <c r="CA86" s="8">
        <v>0</v>
      </c>
      <c r="CB86" s="8">
        <v>0</v>
      </c>
      <c r="CC86" s="8">
        <v>0</v>
      </c>
      <c r="CD86" s="8">
        <v>0</v>
      </c>
      <c r="CE86" s="7" t="str">
        <f t="shared" ref="CE86:CJ86" si="353">BX86</f>
        <v>нд</v>
      </c>
      <c r="CF86" s="7">
        <f t="shared" si="353"/>
        <v>0</v>
      </c>
      <c r="CG86" s="7">
        <f t="shared" si="353"/>
        <v>0</v>
      </c>
      <c r="CH86" s="7">
        <f t="shared" si="353"/>
        <v>0</v>
      </c>
      <c r="CI86" s="7">
        <f t="shared" si="353"/>
        <v>0</v>
      </c>
      <c r="CJ86" s="7">
        <f t="shared" si="353"/>
        <v>0</v>
      </c>
      <c r="CK86" s="7">
        <f t="shared" ref="CK86" si="354">CD86</f>
        <v>0</v>
      </c>
      <c r="CL86" s="8" t="s">
        <v>64</v>
      </c>
      <c r="CM86" s="7">
        <f t="shared" si="327"/>
        <v>9.711079999999999</v>
      </c>
      <c r="CN86" s="7">
        <f t="shared" si="328"/>
        <v>0</v>
      </c>
      <c r="CO86" s="7">
        <f t="shared" si="329"/>
        <v>0</v>
      </c>
      <c r="CP86" s="7">
        <f t="shared" si="330"/>
        <v>5.23</v>
      </c>
      <c r="CQ86" s="7">
        <f t="shared" si="331"/>
        <v>0</v>
      </c>
      <c r="CR86" s="7">
        <f t="shared" si="332"/>
        <v>0</v>
      </c>
      <c r="CS86" s="7" t="s">
        <v>64</v>
      </c>
      <c r="CT86" s="7">
        <f t="shared" si="333"/>
        <v>9.5609570099999992</v>
      </c>
      <c r="CU86" s="8">
        <f t="shared" si="334"/>
        <v>0</v>
      </c>
      <c r="CV86" s="8">
        <f t="shared" si="335"/>
        <v>0</v>
      </c>
      <c r="CW86" s="8">
        <f t="shared" si="336"/>
        <v>5.23</v>
      </c>
      <c r="CX86" s="8">
        <f t="shared" si="337"/>
        <v>0</v>
      </c>
      <c r="CY86" s="8">
        <f t="shared" si="338"/>
        <v>0</v>
      </c>
      <c r="CZ86" s="10"/>
    </row>
    <row r="87" spans="1:104" ht="27" customHeight="1" x14ac:dyDescent="0.25">
      <c r="A87" s="30" t="s">
        <v>109</v>
      </c>
      <c r="B87" s="31" t="s">
        <v>110</v>
      </c>
      <c r="C87" s="6" t="s">
        <v>155</v>
      </c>
      <c r="D87" s="7">
        <f>SUM(D88:D92)</f>
        <v>2.4592336399999999</v>
      </c>
      <c r="E87" s="7">
        <f>SUM(E88:E92)</f>
        <v>21.618209790199998</v>
      </c>
      <c r="F87" s="7">
        <f t="shared" ref="F87:BP87" si="355">SUM(F88:F92)</f>
        <v>0</v>
      </c>
      <c r="G87" s="7">
        <f t="shared" si="355"/>
        <v>0</v>
      </c>
      <c r="H87" s="7">
        <f t="shared" si="355"/>
        <v>0</v>
      </c>
      <c r="I87" s="7">
        <f t="shared" si="355"/>
        <v>0</v>
      </c>
      <c r="J87" s="7">
        <f t="shared" si="355"/>
        <v>0</v>
      </c>
      <c r="K87" s="7">
        <f t="shared" si="355"/>
        <v>0</v>
      </c>
      <c r="L87" s="7">
        <f t="shared" si="355"/>
        <v>0</v>
      </c>
      <c r="M87" s="7">
        <f t="shared" si="355"/>
        <v>0</v>
      </c>
      <c r="N87" s="7">
        <f t="shared" si="355"/>
        <v>0</v>
      </c>
      <c r="O87" s="7">
        <f t="shared" si="355"/>
        <v>0</v>
      </c>
      <c r="P87" s="7">
        <f t="shared" si="355"/>
        <v>0</v>
      </c>
      <c r="Q87" s="7">
        <f t="shared" si="355"/>
        <v>0</v>
      </c>
      <c r="R87" s="7">
        <f t="shared" si="355"/>
        <v>0</v>
      </c>
      <c r="S87" s="7">
        <f t="shared" si="355"/>
        <v>0</v>
      </c>
      <c r="T87" s="7">
        <f t="shared" si="355"/>
        <v>0</v>
      </c>
      <c r="U87" s="7">
        <f t="shared" si="355"/>
        <v>2.4592336399999999</v>
      </c>
      <c r="V87" s="7">
        <f t="shared" si="355"/>
        <v>0</v>
      </c>
      <c r="W87" s="7">
        <f t="shared" si="355"/>
        <v>0</v>
      </c>
      <c r="X87" s="7">
        <f t="shared" si="355"/>
        <v>0</v>
      </c>
      <c r="Y87" s="7">
        <f t="shared" si="355"/>
        <v>0</v>
      </c>
      <c r="Z87" s="7">
        <f t="shared" si="355"/>
        <v>0</v>
      </c>
      <c r="AA87" s="7">
        <f t="shared" si="355"/>
        <v>0</v>
      </c>
      <c r="AB87" s="7">
        <f t="shared" si="355"/>
        <v>2.4592336399999999</v>
      </c>
      <c r="AC87" s="7">
        <f t="shared" si="355"/>
        <v>0</v>
      </c>
      <c r="AD87" s="7">
        <f t="shared" si="355"/>
        <v>0</v>
      </c>
      <c r="AE87" s="7">
        <f t="shared" si="355"/>
        <v>0</v>
      </c>
      <c r="AF87" s="7">
        <f t="shared" si="355"/>
        <v>0</v>
      </c>
      <c r="AG87" s="7">
        <f t="shared" si="355"/>
        <v>0</v>
      </c>
      <c r="AH87" s="7">
        <f t="shared" si="355"/>
        <v>0</v>
      </c>
      <c r="AI87" s="7">
        <f t="shared" si="355"/>
        <v>0</v>
      </c>
      <c r="AJ87" s="7">
        <f t="shared" si="355"/>
        <v>0</v>
      </c>
      <c r="AK87" s="7">
        <f t="shared" si="355"/>
        <v>0</v>
      </c>
      <c r="AL87" s="7">
        <f t="shared" si="355"/>
        <v>0</v>
      </c>
      <c r="AM87" s="7">
        <f t="shared" si="355"/>
        <v>0</v>
      </c>
      <c r="AN87" s="7">
        <f t="shared" si="355"/>
        <v>0</v>
      </c>
      <c r="AO87" s="7">
        <f t="shared" si="355"/>
        <v>0</v>
      </c>
      <c r="AP87" s="7">
        <f t="shared" si="355"/>
        <v>0</v>
      </c>
      <c r="AQ87" s="7">
        <f t="shared" si="355"/>
        <v>0</v>
      </c>
      <c r="AR87" s="7">
        <f t="shared" si="355"/>
        <v>0</v>
      </c>
      <c r="AS87" s="7">
        <f t="shared" si="355"/>
        <v>0</v>
      </c>
      <c r="AT87" s="7">
        <f t="shared" si="355"/>
        <v>0</v>
      </c>
      <c r="AU87" s="7">
        <f t="shared" si="355"/>
        <v>0</v>
      </c>
      <c r="AV87" s="7">
        <f t="shared" si="355"/>
        <v>0</v>
      </c>
      <c r="AW87" s="7">
        <f t="shared" si="355"/>
        <v>0</v>
      </c>
      <c r="AX87" s="7">
        <f t="shared" si="355"/>
        <v>0</v>
      </c>
      <c r="AY87" s="7">
        <f t="shared" si="355"/>
        <v>0</v>
      </c>
      <c r="AZ87" s="7">
        <f t="shared" si="355"/>
        <v>0</v>
      </c>
      <c r="BA87" s="7">
        <f t="shared" si="355"/>
        <v>0</v>
      </c>
      <c r="BB87" s="7">
        <f t="shared" si="355"/>
        <v>0</v>
      </c>
      <c r="BC87" s="7">
        <f t="shared" si="355"/>
        <v>0</v>
      </c>
      <c r="BD87" s="7">
        <f t="shared" si="355"/>
        <v>19.158976150199997</v>
      </c>
      <c r="BE87" s="7">
        <f t="shared" si="355"/>
        <v>0</v>
      </c>
      <c r="BF87" s="7">
        <f t="shared" si="355"/>
        <v>0</v>
      </c>
      <c r="BG87" s="7">
        <f t="shared" si="355"/>
        <v>6.3900000000000006</v>
      </c>
      <c r="BH87" s="7">
        <f t="shared" si="355"/>
        <v>0</v>
      </c>
      <c r="BI87" s="7">
        <f t="shared" si="355"/>
        <v>0</v>
      </c>
      <c r="BJ87" s="7">
        <f t="shared" si="355"/>
        <v>0</v>
      </c>
      <c r="BK87" s="7">
        <f t="shared" si="355"/>
        <v>0</v>
      </c>
      <c r="BL87" s="7">
        <f t="shared" si="355"/>
        <v>0</v>
      </c>
      <c r="BM87" s="7">
        <f t="shared" si="355"/>
        <v>0</v>
      </c>
      <c r="BN87" s="7">
        <f t="shared" si="355"/>
        <v>0</v>
      </c>
      <c r="BO87" s="7">
        <f t="shared" si="355"/>
        <v>0</v>
      </c>
      <c r="BP87" s="7">
        <f t="shared" si="355"/>
        <v>0</v>
      </c>
      <c r="BQ87" s="7">
        <f t="shared" ref="BQ87:CY87" si="356">SUM(BQ88:BQ92)</f>
        <v>0</v>
      </c>
      <c r="BR87" s="7">
        <f t="shared" si="356"/>
        <v>0</v>
      </c>
      <c r="BS87" s="7">
        <f t="shared" si="356"/>
        <v>0</v>
      </c>
      <c r="BT87" s="7">
        <f t="shared" si="356"/>
        <v>0</v>
      </c>
      <c r="BU87" s="7">
        <f t="shared" si="356"/>
        <v>0</v>
      </c>
      <c r="BV87" s="7">
        <f t="shared" si="356"/>
        <v>0</v>
      </c>
      <c r="BW87" s="7">
        <f t="shared" si="356"/>
        <v>0</v>
      </c>
      <c r="BX87" s="7">
        <f t="shared" si="356"/>
        <v>0</v>
      </c>
      <c r="BY87" s="7">
        <f t="shared" si="356"/>
        <v>0</v>
      </c>
      <c r="BZ87" s="7">
        <f t="shared" si="356"/>
        <v>0</v>
      </c>
      <c r="CA87" s="7">
        <f t="shared" si="356"/>
        <v>0</v>
      </c>
      <c r="CB87" s="7">
        <f t="shared" si="356"/>
        <v>0</v>
      </c>
      <c r="CC87" s="7">
        <f t="shared" si="356"/>
        <v>0</v>
      </c>
      <c r="CD87" s="7">
        <f t="shared" si="356"/>
        <v>0</v>
      </c>
      <c r="CE87" s="7">
        <f t="shared" si="356"/>
        <v>0</v>
      </c>
      <c r="CF87" s="7">
        <f t="shared" si="356"/>
        <v>0</v>
      </c>
      <c r="CG87" s="7">
        <f t="shared" si="356"/>
        <v>0</v>
      </c>
      <c r="CH87" s="7">
        <f t="shared" si="356"/>
        <v>0</v>
      </c>
      <c r="CI87" s="7">
        <f t="shared" si="356"/>
        <v>0</v>
      </c>
      <c r="CJ87" s="7">
        <f t="shared" si="356"/>
        <v>0</v>
      </c>
      <c r="CK87" s="7">
        <f t="shared" si="356"/>
        <v>0</v>
      </c>
      <c r="CL87" s="7">
        <f t="shared" si="356"/>
        <v>0</v>
      </c>
      <c r="CM87" s="7">
        <f t="shared" si="356"/>
        <v>2.4592336399999999</v>
      </c>
      <c r="CN87" s="7">
        <f t="shared" si="356"/>
        <v>0</v>
      </c>
      <c r="CO87" s="7">
        <f t="shared" si="356"/>
        <v>0</v>
      </c>
      <c r="CP87" s="7">
        <f t="shared" si="356"/>
        <v>0</v>
      </c>
      <c r="CQ87" s="7">
        <f t="shared" si="356"/>
        <v>0</v>
      </c>
      <c r="CR87" s="7">
        <f t="shared" si="356"/>
        <v>0</v>
      </c>
      <c r="CS87" s="7">
        <f t="shared" si="356"/>
        <v>0</v>
      </c>
      <c r="CT87" s="7">
        <f>SUM(CT88:CT92)</f>
        <v>21.618209790199998</v>
      </c>
      <c r="CU87" s="7">
        <f t="shared" si="356"/>
        <v>0</v>
      </c>
      <c r="CV87" s="7">
        <f t="shared" si="356"/>
        <v>0</v>
      </c>
      <c r="CW87" s="7">
        <f>SUM(CW88:CW92)</f>
        <v>6.3900000000000006</v>
      </c>
      <c r="CX87" s="7">
        <f t="shared" si="356"/>
        <v>0</v>
      </c>
      <c r="CY87" s="7">
        <f t="shared" si="356"/>
        <v>0</v>
      </c>
      <c r="CZ87" s="8" t="s">
        <v>64</v>
      </c>
    </row>
    <row r="88" spans="1:104" ht="27" customHeight="1" x14ac:dyDescent="0.25">
      <c r="A88" s="5" t="s">
        <v>336</v>
      </c>
      <c r="B88" s="4" t="s">
        <v>337</v>
      </c>
      <c r="C88" s="6" t="s">
        <v>338</v>
      </c>
      <c r="D88" s="7">
        <v>1.3885223499999999</v>
      </c>
      <c r="E88" s="7">
        <v>1.3885223499999999</v>
      </c>
      <c r="F88" s="7" t="s">
        <v>64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 t="s">
        <v>64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 t="s">
        <v>64</v>
      </c>
      <c r="U88" s="7">
        <f>D88</f>
        <v>1.3885223499999999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8" t="s">
        <v>64</v>
      </c>
      <c r="AB88" s="7">
        <f>E88</f>
        <v>1.3885223499999999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 t="s">
        <v>64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 t="s">
        <v>64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 t="s">
        <v>64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 t="s">
        <v>64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 t="s">
        <v>64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 t="s">
        <v>64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 t="s">
        <v>64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 t="s">
        <v>64</v>
      </c>
      <c r="CF88" s="8">
        <v>0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8" t="s">
        <v>64</v>
      </c>
      <c r="CM88" s="7">
        <f t="shared" ref="CM88:CM89" si="357">BY88+BK88+AW88+AI88+U88</f>
        <v>1.3885223499999999</v>
      </c>
      <c r="CN88" s="7">
        <f t="shared" ref="CN88:CN89" si="358">BZ88+BL88+AX88+AJ88+V88</f>
        <v>0</v>
      </c>
      <c r="CO88" s="7">
        <f t="shared" ref="CO88:CO89" si="359">CA88+BM88+AY88+AK88+W88</f>
        <v>0</v>
      </c>
      <c r="CP88" s="7">
        <f t="shared" ref="CP88:CP89" si="360">CB88+BN88+AZ88+AL88+X88</f>
        <v>0</v>
      </c>
      <c r="CQ88" s="7">
        <f t="shared" ref="CQ88:CQ89" si="361">CC88+BO88+BA88+AM88+Y88</f>
        <v>0</v>
      </c>
      <c r="CR88" s="7">
        <f t="shared" ref="CR88:CR89" si="362">CD88+BP88+BB88+AN88+Z88</f>
        <v>0</v>
      </c>
      <c r="CS88" s="7"/>
      <c r="CT88" s="7">
        <f t="shared" ref="CT88:CT89" si="363">AB88+AP88+BD88+BR88+CF88</f>
        <v>1.3885223499999999</v>
      </c>
      <c r="CU88" s="8">
        <f t="shared" ref="CU88:CU89" si="364">AC88+AQ88+BE88+BS88+CG88</f>
        <v>0</v>
      </c>
      <c r="CV88" s="8">
        <f t="shared" ref="CV88:CV89" si="365">AD88+AR88+BF88+BT88+CH88</f>
        <v>0</v>
      </c>
      <c r="CW88" s="8">
        <f t="shared" ref="CW88:CW89" si="366">AE88+AS88+BG88+BU88+CI88</f>
        <v>0</v>
      </c>
      <c r="CX88" s="8">
        <f t="shared" ref="CX88:CX89" si="367">AF88+AT88+BH88+BV88+CJ88</f>
        <v>0</v>
      </c>
      <c r="CY88" s="8">
        <f t="shared" ref="CY88:CY89" si="368">AG88+AU88+BI88+BW88+CK88</f>
        <v>0</v>
      </c>
      <c r="CZ88" s="8"/>
    </row>
    <row r="89" spans="1:104" ht="27" customHeight="1" x14ac:dyDescent="0.25">
      <c r="A89" s="5" t="s">
        <v>339</v>
      </c>
      <c r="B89" s="4" t="s">
        <v>340</v>
      </c>
      <c r="C89" s="6" t="s">
        <v>341</v>
      </c>
      <c r="D89" s="7">
        <v>1.07071129</v>
      </c>
      <c r="E89" s="7">
        <v>1.07071129</v>
      </c>
      <c r="F89" s="7" t="s">
        <v>64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 t="s">
        <v>64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 t="s">
        <v>64</v>
      </c>
      <c r="U89" s="7">
        <f>D89</f>
        <v>1.07071129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 t="s">
        <v>64</v>
      </c>
      <c r="AB89" s="7">
        <f>1070.71129/1000</f>
        <v>1.07071129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 t="s">
        <v>64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 t="s">
        <v>64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 t="s">
        <v>64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 t="s">
        <v>64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 t="s">
        <v>64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 t="s">
        <v>64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 t="s">
        <v>64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 t="s">
        <v>64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8" t="s">
        <v>64</v>
      </c>
      <c r="CM89" s="7">
        <f t="shared" si="357"/>
        <v>1.07071129</v>
      </c>
      <c r="CN89" s="7">
        <f t="shared" si="358"/>
        <v>0</v>
      </c>
      <c r="CO89" s="7">
        <f t="shared" si="359"/>
        <v>0</v>
      </c>
      <c r="CP89" s="7">
        <f t="shared" si="360"/>
        <v>0</v>
      </c>
      <c r="CQ89" s="7">
        <f t="shared" si="361"/>
        <v>0</v>
      </c>
      <c r="CR89" s="7">
        <f t="shared" si="362"/>
        <v>0</v>
      </c>
      <c r="CS89" s="7"/>
      <c r="CT89" s="7">
        <f t="shared" si="363"/>
        <v>1.07071129</v>
      </c>
      <c r="CU89" s="8">
        <f t="shared" si="364"/>
        <v>0</v>
      </c>
      <c r="CV89" s="8">
        <f t="shared" si="365"/>
        <v>0</v>
      </c>
      <c r="CW89" s="8">
        <f t="shared" si="366"/>
        <v>0</v>
      </c>
      <c r="CX89" s="8">
        <f t="shared" si="367"/>
        <v>0</v>
      </c>
      <c r="CY89" s="8">
        <f t="shared" si="368"/>
        <v>0</v>
      </c>
      <c r="CZ89" s="8"/>
    </row>
    <row r="90" spans="1:104" ht="64.5" customHeight="1" x14ac:dyDescent="0.25">
      <c r="A90" s="5" t="s">
        <v>364</v>
      </c>
      <c r="B90" s="4" t="s">
        <v>365</v>
      </c>
      <c r="C90" s="6" t="s">
        <v>366</v>
      </c>
      <c r="D90" s="7" t="s">
        <v>64</v>
      </c>
      <c r="E90" s="7">
        <v>4.4337014375999999</v>
      </c>
      <c r="F90" s="7" t="s">
        <v>64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 t="s">
        <v>64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 t="s">
        <v>64</v>
      </c>
      <c r="U90" s="7" t="str">
        <f>D90</f>
        <v>нд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 t="s">
        <v>64</v>
      </c>
      <c r="AB90" s="7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 t="s">
        <v>64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 t="s">
        <v>64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 t="s">
        <v>64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 t="s">
        <v>64</v>
      </c>
      <c r="BD90" s="8">
        <v>4.4337014375999999</v>
      </c>
      <c r="BE90" s="8">
        <v>0</v>
      </c>
      <c r="BF90" s="8">
        <v>0</v>
      </c>
      <c r="BG90" s="8">
        <v>1.4390000000000001</v>
      </c>
      <c r="BH90" s="8">
        <v>0</v>
      </c>
      <c r="BI90" s="8">
        <v>0</v>
      </c>
      <c r="BJ90" s="8" t="s">
        <v>64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 t="s">
        <v>64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 t="s">
        <v>64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 t="s">
        <v>64</v>
      </c>
      <c r="CF90" s="8">
        <v>0</v>
      </c>
      <c r="CG90" s="8">
        <v>0</v>
      </c>
      <c r="CH90" s="8">
        <v>0</v>
      </c>
      <c r="CI90" s="8">
        <v>0</v>
      </c>
      <c r="CJ90" s="8">
        <v>0</v>
      </c>
      <c r="CK90" s="8">
        <v>0</v>
      </c>
      <c r="CL90" s="8" t="s">
        <v>64</v>
      </c>
      <c r="CM90" s="7">
        <f>SUM(BY90,BK90,AW90,AI90,U90)</f>
        <v>0</v>
      </c>
      <c r="CN90" s="7">
        <f t="shared" ref="CN90:CN92" si="369">BZ90+BL90+AX90+AJ90+V90</f>
        <v>0</v>
      </c>
      <c r="CO90" s="7">
        <f t="shared" ref="CO90:CO92" si="370">CA90+BM90+AY90+AK90+W90</f>
        <v>0</v>
      </c>
      <c r="CP90" s="7">
        <f t="shared" ref="CP90:CP92" si="371">CB90+BN90+AZ90+AL90+X90</f>
        <v>0</v>
      </c>
      <c r="CQ90" s="7">
        <f t="shared" ref="CQ90:CQ92" si="372">CC90+BO90+BA90+AM90+Y90</f>
        <v>0</v>
      </c>
      <c r="CR90" s="7">
        <f t="shared" ref="CR90:CR92" si="373">CD90+BP90+BB90+AN90+Z90</f>
        <v>0</v>
      </c>
      <c r="CS90" s="7"/>
      <c r="CT90" s="7">
        <f t="shared" ref="CT90:CT92" si="374">AB90+AP90+BD90+BR90+CF90</f>
        <v>4.4337014375999999</v>
      </c>
      <c r="CU90" s="8">
        <f t="shared" ref="CU90:CU92" si="375">AC90+AQ90+BE90+BS90+CG90</f>
        <v>0</v>
      </c>
      <c r="CV90" s="8">
        <f t="shared" ref="CV90:CV92" si="376">AD90+AR90+BF90+BT90+CH90</f>
        <v>0</v>
      </c>
      <c r="CW90" s="8">
        <f t="shared" ref="CW90:CW92" si="377">AE90+AS90+BG90+BU90+CI90</f>
        <v>1.4390000000000001</v>
      </c>
      <c r="CX90" s="8">
        <f t="shared" ref="CX90:CX92" si="378">AF90+AT90+BH90+BV90+CJ90</f>
        <v>0</v>
      </c>
      <c r="CY90" s="8">
        <f t="shared" ref="CY90:CY92" si="379">AG90+AU90+BI90+BW90+CK90</f>
        <v>0</v>
      </c>
      <c r="CZ90" s="32" t="s">
        <v>374</v>
      </c>
    </row>
    <row r="91" spans="1:104" ht="63.75" customHeight="1" x14ac:dyDescent="0.25">
      <c r="A91" s="5" t="s">
        <v>367</v>
      </c>
      <c r="B91" s="4" t="s">
        <v>368</v>
      </c>
      <c r="C91" s="6" t="s">
        <v>369</v>
      </c>
      <c r="D91" s="7" t="s">
        <v>64</v>
      </c>
      <c r="E91" s="7">
        <v>4.4601703511999995</v>
      </c>
      <c r="F91" s="7" t="s">
        <v>64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 t="s">
        <v>64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 t="s">
        <v>64</v>
      </c>
      <c r="U91" s="7" t="str">
        <f>D91</f>
        <v>нд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8" t="s">
        <v>64</v>
      </c>
      <c r="AB91" s="7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 t="s">
        <v>64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 t="s">
        <v>64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 t="s">
        <v>64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 t="s">
        <v>64</v>
      </c>
      <c r="BD91" s="8">
        <v>4.4601703511999995</v>
      </c>
      <c r="BE91" s="8">
        <v>0</v>
      </c>
      <c r="BF91" s="8">
        <v>0</v>
      </c>
      <c r="BG91" s="8">
        <v>1.4590000000000001</v>
      </c>
      <c r="BH91" s="8">
        <v>0</v>
      </c>
      <c r="BI91" s="8">
        <v>0</v>
      </c>
      <c r="BJ91" s="8" t="s">
        <v>64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 t="s">
        <v>64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 t="s">
        <v>64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 t="s">
        <v>64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 t="s">
        <v>64</v>
      </c>
      <c r="CM91" s="7">
        <f t="shared" ref="CM91:CM92" si="380">SUM(BY91,BK91,AW91,AI91,U91)</f>
        <v>0</v>
      </c>
      <c r="CN91" s="7">
        <f t="shared" ref="CN91" si="381">BZ91+BL91+AX91+AJ91+V91</f>
        <v>0</v>
      </c>
      <c r="CO91" s="7">
        <f t="shared" ref="CO91" si="382">CA91+BM91+AY91+AK91+W91</f>
        <v>0</v>
      </c>
      <c r="CP91" s="7">
        <f t="shared" ref="CP91" si="383">CB91+BN91+AZ91+AL91+X91</f>
        <v>0</v>
      </c>
      <c r="CQ91" s="7">
        <f t="shared" ref="CQ91" si="384">CC91+BO91+BA91+AM91+Y91</f>
        <v>0</v>
      </c>
      <c r="CR91" s="7">
        <f t="shared" ref="CR91" si="385">CD91+BP91+BB91+AN91+Z91</f>
        <v>0</v>
      </c>
      <c r="CS91" s="7"/>
      <c r="CT91" s="7">
        <f t="shared" ref="CT91" si="386">AB91+AP91+BD91+BR91+CF91</f>
        <v>4.4601703511999995</v>
      </c>
      <c r="CU91" s="8">
        <f t="shared" ref="CU91" si="387">AC91+AQ91+BE91+BS91+CG91</f>
        <v>0</v>
      </c>
      <c r="CV91" s="8">
        <f t="shared" ref="CV91" si="388">AD91+AR91+BF91+BT91+CH91</f>
        <v>0</v>
      </c>
      <c r="CW91" s="8">
        <f t="shared" ref="CW91" si="389">AE91+AS91+BG91+BU91+CI91</f>
        <v>1.4590000000000001</v>
      </c>
      <c r="CX91" s="8">
        <f t="shared" ref="CX91" si="390">AF91+AT91+BH91+BV91+CJ91</f>
        <v>0</v>
      </c>
      <c r="CY91" s="8">
        <f t="shared" ref="CY91" si="391">AG91+AU91+BI91+BW91+CK91</f>
        <v>0</v>
      </c>
      <c r="CZ91" s="32" t="s">
        <v>374</v>
      </c>
    </row>
    <row r="92" spans="1:104" ht="55.5" customHeight="1" x14ac:dyDescent="0.25">
      <c r="A92" s="5" t="s">
        <v>370</v>
      </c>
      <c r="B92" s="4" t="s">
        <v>371</v>
      </c>
      <c r="C92" s="6" t="s">
        <v>372</v>
      </c>
      <c r="D92" s="7" t="s">
        <v>64</v>
      </c>
      <c r="E92" s="7">
        <v>10.265104361399999</v>
      </c>
      <c r="F92" s="7" t="s">
        <v>64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 t="s">
        <v>64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 t="s">
        <v>64</v>
      </c>
      <c r="U92" s="7" t="str">
        <f>D92</f>
        <v>нд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8" t="s">
        <v>64</v>
      </c>
      <c r="AB92" s="7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 t="s">
        <v>64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 t="s">
        <v>64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 t="s">
        <v>64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 t="s">
        <v>64</v>
      </c>
      <c r="BD92" s="8">
        <v>10.265104361399999</v>
      </c>
      <c r="BE92" s="8">
        <v>0</v>
      </c>
      <c r="BF92" s="8">
        <v>0</v>
      </c>
      <c r="BG92" s="8">
        <v>3.492</v>
      </c>
      <c r="BH92" s="8">
        <v>0</v>
      </c>
      <c r="BI92" s="8">
        <v>0</v>
      </c>
      <c r="BJ92" s="8" t="s">
        <v>64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 t="s">
        <v>64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 t="s">
        <v>64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 t="s">
        <v>64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 t="s">
        <v>64</v>
      </c>
      <c r="CM92" s="7">
        <f t="shared" si="380"/>
        <v>0</v>
      </c>
      <c r="CN92" s="7">
        <f t="shared" si="369"/>
        <v>0</v>
      </c>
      <c r="CO92" s="7">
        <f t="shared" si="370"/>
        <v>0</v>
      </c>
      <c r="CP92" s="7">
        <f t="shared" si="371"/>
        <v>0</v>
      </c>
      <c r="CQ92" s="7">
        <f t="shared" si="372"/>
        <v>0</v>
      </c>
      <c r="CR92" s="7">
        <f t="shared" si="373"/>
        <v>0</v>
      </c>
      <c r="CS92" s="7"/>
      <c r="CT92" s="7">
        <f t="shared" si="374"/>
        <v>10.265104361399999</v>
      </c>
      <c r="CU92" s="8">
        <f t="shared" si="375"/>
        <v>0</v>
      </c>
      <c r="CV92" s="8">
        <f t="shared" si="376"/>
        <v>0</v>
      </c>
      <c r="CW92" s="8">
        <f t="shared" si="377"/>
        <v>3.492</v>
      </c>
      <c r="CX92" s="8">
        <f t="shared" si="378"/>
        <v>0</v>
      </c>
      <c r="CY92" s="8">
        <f t="shared" si="379"/>
        <v>0</v>
      </c>
      <c r="CZ92" s="32" t="s">
        <v>374</v>
      </c>
    </row>
    <row r="93" spans="1:104" ht="29.25" customHeight="1" x14ac:dyDescent="0.25">
      <c r="A93" s="30" t="s">
        <v>111</v>
      </c>
      <c r="B93" s="31" t="s">
        <v>112</v>
      </c>
      <c r="C93" s="6" t="s">
        <v>155</v>
      </c>
      <c r="D93" s="7" t="s">
        <v>64</v>
      </c>
      <c r="E93" s="8" t="s">
        <v>64</v>
      </c>
      <c r="F93" s="6" t="s">
        <v>64</v>
      </c>
      <c r="G93" s="6" t="s">
        <v>64</v>
      </c>
      <c r="H93" s="6" t="s">
        <v>64</v>
      </c>
      <c r="I93" s="6" t="s">
        <v>64</v>
      </c>
      <c r="J93" s="6" t="s">
        <v>64</v>
      </c>
      <c r="K93" s="6" t="s">
        <v>64</v>
      </c>
      <c r="L93" s="6" t="s">
        <v>64</v>
      </c>
      <c r="M93" s="6" t="s">
        <v>64</v>
      </c>
      <c r="N93" s="6" t="s">
        <v>64</v>
      </c>
      <c r="O93" s="6" t="s">
        <v>64</v>
      </c>
      <c r="P93" s="6" t="s">
        <v>64</v>
      </c>
      <c r="Q93" s="6" t="s">
        <v>64</v>
      </c>
      <c r="R93" s="6" t="s">
        <v>64</v>
      </c>
      <c r="S93" s="6" t="s">
        <v>64</v>
      </c>
      <c r="T93" s="8" t="s">
        <v>64</v>
      </c>
      <c r="U93" s="8" t="s">
        <v>64</v>
      </c>
      <c r="V93" s="8" t="s">
        <v>64</v>
      </c>
      <c r="W93" s="8" t="s">
        <v>64</v>
      </c>
      <c r="X93" s="8" t="s">
        <v>64</v>
      </c>
      <c r="Y93" s="8" t="s">
        <v>64</v>
      </c>
      <c r="Z93" s="8" t="s">
        <v>64</v>
      </c>
      <c r="AA93" s="8" t="s">
        <v>64</v>
      </c>
      <c r="AB93" s="8" t="s">
        <v>64</v>
      </c>
      <c r="AC93" s="8" t="s">
        <v>64</v>
      </c>
      <c r="AD93" s="8" t="s">
        <v>64</v>
      </c>
      <c r="AE93" s="8" t="s">
        <v>64</v>
      </c>
      <c r="AF93" s="8" t="s">
        <v>64</v>
      </c>
      <c r="AG93" s="8" t="s">
        <v>64</v>
      </c>
      <c r="AH93" s="8" t="s">
        <v>64</v>
      </c>
      <c r="AI93" s="8" t="s">
        <v>64</v>
      </c>
      <c r="AJ93" s="8" t="s">
        <v>64</v>
      </c>
      <c r="AK93" s="8" t="s">
        <v>64</v>
      </c>
      <c r="AL93" s="8" t="s">
        <v>64</v>
      </c>
      <c r="AM93" s="8" t="s">
        <v>64</v>
      </c>
      <c r="AN93" s="8" t="s">
        <v>64</v>
      </c>
      <c r="AO93" s="8" t="s">
        <v>64</v>
      </c>
      <c r="AP93" s="7" t="str">
        <f t="shared" si="67"/>
        <v>нд</v>
      </c>
      <c r="AQ93" s="7" t="str">
        <f t="shared" si="67"/>
        <v>нд</v>
      </c>
      <c r="AR93" s="7" t="str">
        <f t="shared" si="67"/>
        <v>нд</v>
      </c>
      <c r="AS93" s="7" t="str">
        <f t="shared" si="67"/>
        <v>нд</v>
      </c>
      <c r="AT93" s="7" t="str">
        <f t="shared" si="67"/>
        <v>нд</v>
      </c>
      <c r="AU93" s="7" t="str">
        <f t="shared" si="170"/>
        <v>нд</v>
      </c>
      <c r="AV93" s="8" t="s">
        <v>64</v>
      </c>
      <c r="AW93" s="8" t="s">
        <v>64</v>
      </c>
      <c r="AX93" s="8" t="s">
        <v>64</v>
      </c>
      <c r="AY93" s="8" t="s">
        <v>64</v>
      </c>
      <c r="AZ93" s="8" t="s">
        <v>64</v>
      </c>
      <c r="BA93" s="8" t="s">
        <v>64</v>
      </c>
      <c r="BB93" s="8" t="s">
        <v>64</v>
      </c>
      <c r="BC93" s="7" t="str">
        <f t="shared" si="188"/>
        <v>нд</v>
      </c>
      <c r="BD93" s="7" t="str">
        <f t="shared" si="189"/>
        <v>нд</v>
      </c>
      <c r="BE93" s="7" t="str">
        <f t="shared" si="188"/>
        <v>нд</v>
      </c>
      <c r="BF93" s="7" t="str">
        <f t="shared" si="188"/>
        <v>нд</v>
      </c>
      <c r="BG93" s="7" t="str">
        <f t="shared" si="188"/>
        <v>нд</v>
      </c>
      <c r="BH93" s="7" t="str">
        <f t="shared" si="190"/>
        <v>нд</v>
      </c>
      <c r="BI93" s="7" t="str">
        <f t="shared" si="190"/>
        <v>нд</v>
      </c>
      <c r="BJ93" s="8" t="s">
        <v>64</v>
      </c>
      <c r="BK93" s="8" t="s">
        <v>64</v>
      </c>
      <c r="BL93" s="8" t="s">
        <v>64</v>
      </c>
      <c r="BM93" s="8" t="s">
        <v>64</v>
      </c>
      <c r="BN93" s="8" t="s">
        <v>64</v>
      </c>
      <c r="BO93" s="8" t="s">
        <v>64</v>
      </c>
      <c r="BP93" s="8" t="s">
        <v>64</v>
      </c>
      <c r="BQ93" s="7" t="str">
        <f t="shared" si="116"/>
        <v>нд</v>
      </c>
      <c r="BR93" s="7" t="str">
        <f t="shared" si="116"/>
        <v>нд</v>
      </c>
      <c r="BS93" s="7" t="str">
        <f t="shared" si="116"/>
        <v>нд</v>
      </c>
      <c r="BT93" s="7" t="str">
        <f t="shared" si="116"/>
        <v>нд</v>
      </c>
      <c r="BU93" s="7" t="str">
        <f t="shared" si="116"/>
        <v>нд</v>
      </c>
      <c r="BV93" s="7" t="str">
        <f t="shared" si="191"/>
        <v>нд</v>
      </c>
      <c r="BW93" s="7" t="str">
        <f t="shared" si="191"/>
        <v>нд</v>
      </c>
      <c r="BX93" s="8" t="s">
        <v>64</v>
      </c>
      <c r="BY93" s="8" t="s">
        <v>64</v>
      </c>
      <c r="BZ93" s="8" t="s">
        <v>64</v>
      </c>
      <c r="CA93" s="8" t="s">
        <v>64</v>
      </c>
      <c r="CB93" s="8" t="s">
        <v>64</v>
      </c>
      <c r="CC93" s="8" t="s">
        <v>64</v>
      </c>
      <c r="CD93" s="8" t="s">
        <v>64</v>
      </c>
      <c r="CE93" s="7" t="str">
        <f t="shared" si="84"/>
        <v>нд</v>
      </c>
      <c r="CF93" s="7" t="str">
        <f t="shared" si="71"/>
        <v>нд</v>
      </c>
      <c r="CG93" s="7" t="str">
        <f t="shared" si="71"/>
        <v>нд</v>
      </c>
      <c r="CH93" s="7" t="str">
        <f t="shared" si="71"/>
        <v>нд</v>
      </c>
      <c r="CI93" s="7" t="str">
        <f t="shared" si="71"/>
        <v>нд</v>
      </c>
      <c r="CJ93" s="7" t="str">
        <f t="shared" si="71"/>
        <v>нд</v>
      </c>
      <c r="CK93" s="7" t="str">
        <f t="shared" si="192"/>
        <v>нд</v>
      </c>
      <c r="CL93" s="8" t="s">
        <v>64</v>
      </c>
      <c r="CM93" s="8" t="s">
        <v>64</v>
      </c>
      <c r="CN93" s="8" t="s">
        <v>64</v>
      </c>
      <c r="CO93" s="8" t="s">
        <v>64</v>
      </c>
      <c r="CP93" s="8" t="s">
        <v>64</v>
      </c>
      <c r="CQ93" s="8" t="s">
        <v>64</v>
      </c>
      <c r="CR93" s="8" t="s">
        <v>64</v>
      </c>
      <c r="CS93" s="8" t="s">
        <v>64</v>
      </c>
      <c r="CT93" s="8" t="s">
        <v>64</v>
      </c>
      <c r="CU93" s="8" t="s">
        <v>64</v>
      </c>
      <c r="CV93" s="8" t="s">
        <v>64</v>
      </c>
      <c r="CW93" s="8" t="s">
        <v>64</v>
      </c>
      <c r="CX93" s="8" t="s">
        <v>64</v>
      </c>
      <c r="CY93" s="8" t="s">
        <v>64</v>
      </c>
      <c r="CZ93" s="8" t="s">
        <v>64</v>
      </c>
    </row>
    <row r="94" spans="1:104" ht="15.75" hidden="1" customHeight="1" x14ac:dyDescent="0.25">
      <c r="A94" s="30" t="s">
        <v>113</v>
      </c>
      <c r="B94" s="31" t="s">
        <v>114</v>
      </c>
      <c r="C94" s="6" t="s">
        <v>155</v>
      </c>
      <c r="D94" s="7" t="s">
        <v>64</v>
      </c>
      <c r="E94" s="8" t="s">
        <v>64</v>
      </c>
      <c r="F94" s="6" t="s">
        <v>64</v>
      </c>
      <c r="G94" s="6" t="s">
        <v>64</v>
      </c>
      <c r="H94" s="6" t="s">
        <v>64</v>
      </c>
      <c r="I94" s="6" t="s">
        <v>64</v>
      </c>
      <c r="J94" s="6" t="s">
        <v>64</v>
      </c>
      <c r="K94" s="6" t="s">
        <v>64</v>
      </c>
      <c r="L94" s="6" t="s">
        <v>64</v>
      </c>
      <c r="M94" s="6" t="s">
        <v>64</v>
      </c>
      <c r="N94" s="6" t="s">
        <v>64</v>
      </c>
      <c r="O94" s="6" t="s">
        <v>64</v>
      </c>
      <c r="P94" s="6" t="s">
        <v>64</v>
      </c>
      <c r="Q94" s="6" t="s">
        <v>64</v>
      </c>
      <c r="R94" s="6" t="s">
        <v>64</v>
      </c>
      <c r="S94" s="6" t="s">
        <v>64</v>
      </c>
      <c r="T94" s="8" t="s">
        <v>64</v>
      </c>
      <c r="U94" s="8" t="s">
        <v>64</v>
      </c>
      <c r="V94" s="8" t="s">
        <v>64</v>
      </c>
      <c r="W94" s="8" t="s">
        <v>64</v>
      </c>
      <c r="X94" s="8" t="s">
        <v>64</v>
      </c>
      <c r="Y94" s="8" t="s">
        <v>64</v>
      </c>
      <c r="Z94" s="8" t="s">
        <v>64</v>
      </c>
      <c r="AA94" s="8" t="s">
        <v>64</v>
      </c>
      <c r="AB94" s="8" t="s">
        <v>64</v>
      </c>
      <c r="AC94" s="8" t="s">
        <v>64</v>
      </c>
      <c r="AD94" s="8" t="s">
        <v>64</v>
      </c>
      <c r="AE94" s="8" t="s">
        <v>64</v>
      </c>
      <c r="AF94" s="8" t="s">
        <v>64</v>
      </c>
      <c r="AG94" s="8" t="s">
        <v>64</v>
      </c>
      <c r="AH94" s="8" t="s">
        <v>64</v>
      </c>
      <c r="AI94" s="8" t="s">
        <v>64</v>
      </c>
      <c r="AJ94" s="8" t="s">
        <v>64</v>
      </c>
      <c r="AK94" s="8" t="s">
        <v>64</v>
      </c>
      <c r="AL94" s="8" t="s">
        <v>64</v>
      </c>
      <c r="AM94" s="8" t="s">
        <v>64</v>
      </c>
      <c r="AN94" s="8" t="s">
        <v>64</v>
      </c>
      <c r="AO94" s="8" t="s">
        <v>64</v>
      </c>
      <c r="AP94" s="7" t="str">
        <f t="shared" si="67"/>
        <v>нд</v>
      </c>
      <c r="AQ94" s="7" t="str">
        <f t="shared" si="67"/>
        <v>нд</v>
      </c>
      <c r="AR94" s="7" t="str">
        <f t="shared" si="67"/>
        <v>нд</v>
      </c>
      <c r="AS94" s="7" t="str">
        <f t="shared" si="67"/>
        <v>нд</v>
      </c>
      <c r="AT94" s="7" t="str">
        <f t="shared" si="67"/>
        <v>нд</v>
      </c>
      <c r="AU94" s="7" t="str">
        <f t="shared" si="170"/>
        <v>нд</v>
      </c>
      <c r="AV94" s="8" t="s">
        <v>64</v>
      </c>
      <c r="AW94" s="8" t="s">
        <v>64</v>
      </c>
      <c r="AX94" s="8" t="s">
        <v>64</v>
      </c>
      <c r="AY94" s="8" t="s">
        <v>64</v>
      </c>
      <c r="AZ94" s="8" t="s">
        <v>64</v>
      </c>
      <c r="BA94" s="8" t="s">
        <v>64</v>
      </c>
      <c r="BB94" s="8" t="s">
        <v>64</v>
      </c>
      <c r="BC94" s="7" t="str">
        <f t="shared" si="188"/>
        <v>нд</v>
      </c>
      <c r="BD94" s="7" t="str">
        <f t="shared" si="189"/>
        <v>нд</v>
      </c>
      <c r="BE94" s="7" t="str">
        <f t="shared" si="188"/>
        <v>нд</v>
      </c>
      <c r="BF94" s="7" t="str">
        <f t="shared" si="188"/>
        <v>нд</v>
      </c>
      <c r="BG94" s="7" t="str">
        <f t="shared" si="188"/>
        <v>нд</v>
      </c>
      <c r="BH94" s="7" t="str">
        <f t="shared" si="190"/>
        <v>нд</v>
      </c>
      <c r="BI94" s="7" t="str">
        <f t="shared" si="190"/>
        <v>нд</v>
      </c>
      <c r="BJ94" s="8" t="s">
        <v>64</v>
      </c>
      <c r="BK94" s="8" t="s">
        <v>64</v>
      </c>
      <c r="BL94" s="8" t="s">
        <v>64</v>
      </c>
      <c r="BM94" s="8" t="s">
        <v>64</v>
      </c>
      <c r="BN94" s="8" t="s">
        <v>64</v>
      </c>
      <c r="BO94" s="8" t="s">
        <v>64</v>
      </c>
      <c r="BP94" s="8" t="s">
        <v>64</v>
      </c>
      <c r="BQ94" s="7" t="str">
        <f t="shared" si="116"/>
        <v>нд</v>
      </c>
      <c r="BR94" s="7" t="str">
        <f t="shared" si="116"/>
        <v>нд</v>
      </c>
      <c r="BS94" s="7" t="str">
        <f t="shared" si="116"/>
        <v>нд</v>
      </c>
      <c r="BT94" s="7" t="str">
        <f t="shared" si="116"/>
        <v>нд</v>
      </c>
      <c r="BU94" s="7" t="str">
        <f t="shared" si="116"/>
        <v>нд</v>
      </c>
      <c r="BV94" s="7" t="str">
        <f t="shared" si="191"/>
        <v>нд</v>
      </c>
      <c r="BW94" s="7" t="str">
        <f t="shared" si="191"/>
        <v>нд</v>
      </c>
      <c r="BX94" s="8" t="s">
        <v>64</v>
      </c>
      <c r="BY94" s="8" t="s">
        <v>64</v>
      </c>
      <c r="BZ94" s="8" t="s">
        <v>64</v>
      </c>
      <c r="CA94" s="8" t="s">
        <v>64</v>
      </c>
      <c r="CB94" s="8" t="s">
        <v>64</v>
      </c>
      <c r="CC94" s="8" t="s">
        <v>64</v>
      </c>
      <c r="CD94" s="8" t="s">
        <v>64</v>
      </c>
      <c r="CE94" s="7" t="str">
        <f t="shared" si="84"/>
        <v>нд</v>
      </c>
      <c r="CF94" s="7" t="str">
        <f t="shared" si="71"/>
        <v>нд</v>
      </c>
      <c r="CG94" s="7" t="str">
        <f t="shared" si="71"/>
        <v>нд</v>
      </c>
      <c r="CH94" s="7" t="str">
        <f t="shared" si="71"/>
        <v>нд</v>
      </c>
      <c r="CI94" s="7" t="str">
        <f t="shared" si="71"/>
        <v>нд</v>
      </c>
      <c r="CJ94" s="7" t="str">
        <f t="shared" si="71"/>
        <v>нд</v>
      </c>
      <c r="CK94" s="7" t="str">
        <f t="shared" si="192"/>
        <v>нд</v>
      </c>
      <c r="CL94" s="8" t="s">
        <v>64</v>
      </c>
      <c r="CM94" s="8" t="s">
        <v>64</v>
      </c>
      <c r="CN94" s="8" t="s">
        <v>64</v>
      </c>
      <c r="CO94" s="8" t="s">
        <v>64</v>
      </c>
      <c r="CP94" s="8" t="s">
        <v>64</v>
      </c>
      <c r="CQ94" s="8" t="s">
        <v>64</v>
      </c>
      <c r="CR94" s="8" t="s">
        <v>64</v>
      </c>
      <c r="CS94" s="8" t="s">
        <v>64</v>
      </c>
      <c r="CT94" s="8" t="s">
        <v>64</v>
      </c>
      <c r="CU94" s="8" t="s">
        <v>64</v>
      </c>
      <c r="CV94" s="8" t="s">
        <v>64</v>
      </c>
      <c r="CW94" s="8" t="s">
        <v>64</v>
      </c>
      <c r="CX94" s="8" t="s">
        <v>64</v>
      </c>
      <c r="CY94" s="8" t="s">
        <v>64</v>
      </c>
      <c r="CZ94" s="8" t="s">
        <v>64</v>
      </c>
    </row>
    <row r="95" spans="1:104" ht="15.75" hidden="1" customHeight="1" x14ac:dyDescent="0.25">
      <c r="A95" s="30" t="s">
        <v>115</v>
      </c>
      <c r="B95" s="31" t="s">
        <v>116</v>
      </c>
      <c r="C95" s="6" t="s">
        <v>155</v>
      </c>
      <c r="D95" s="7" t="s">
        <v>64</v>
      </c>
      <c r="E95" s="8" t="s">
        <v>64</v>
      </c>
      <c r="F95" s="6" t="s">
        <v>64</v>
      </c>
      <c r="G95" s="6" t="s">
        <v>64</v>
      </c>
      <c r="H95" s="6" t="s">
        <v>64</v>
      </c>
      <c r="I95" s="6" t="s">
        <v>64</v>
      </c>
      <c r="J95" s="6" t="s">
        <v>64</v>
      </c>
      <c r="K95" s="6" t="s">
        <v>64</v>
      </c>
      <c r="L95" s="6" t="s">
        <v>64</v>
      </c>
      <c r="M95" s="6" t="s">
        <v>64</v>
      </c>
      <c r="N95" s="6" t="s">
        <v>64</v>
      </c>
      <c r="O95" s="6" t="s">
        <v>64</v>
      </c>
      <c r="P95" s="6" t="s">
        <v>64</v>
      </c>
      <c r="Q95" s="6" t="s">
        <v>64</v>
      </c>
      <c r="R95" s="6" t="s">
        <v>64</v>
      </c>
      <c r="S95" s="6" t="s">
        <v>64</v>
      </c>
      <c r="T95" s="8" t="s">
        <v>64</v>
      </c>
      <c r="U95" s="8" t="s">
        <v>64</v>
      </c>
      <c r="V95" s="8" t="s">
        <v>64</v>
      </c>
      <c r="W95" s="8" t="s">
        <v>64</v>
      </c>
      <c r="X95" s="8" t="s">
        <v>64</v>
      </c>
      <c r="Y95" s="8" t="s">
        <v>64</v>
      </c>
      <c r="Z95" s="8" t="s">
        <v>64</v>
      </c>
      <c r="AA95" s="8" t="s">
        <v>64</v>
      </c>
      <c r="AB95" s="8" t="s">
        <v>64</v>
      </c>
      <c r="AC95" s="8" t="s">
        <v>64</v>
      </c>
      <c r="AD95" s="8" t="s">
        <v>64</v>
      </c>
      <c r="AE95" s="8" t="s">
        <v>64</v>
      </c>
      <c r="AF95" s="8" t="s">
        <v>64</v>
      </c>
      <c r="AG95" s="8" t="s">
        <v>64</v>
      </c>
      <c r="AH95" s="8" t="s">
        <v>64</v>
      </c>
      <c r="AI95" s="8" t="s">
        <v>64</v>
      </c>
      <c r="AJ95" s="8" t="s">
        <v>64</v>
      </c>
      <c r="AK95" s="8" t="s">
        <v>64</v>
      </c>
      <c r="AL95" s="8" t="s">
        <v>64</v>
      </c>
      <c r="AM95" s="8" t="s">
        <v>64</v>
      </c>
      <c r="AN95" s="8" t="s">
        <v>64</v>
      </c>
      <c r="AO95" s="8" t="s">
        <v>64</v>
      </c>
      <c r="AP95" s="7" t="str">
        <f t="shared" si="67"/>
        <v>нд</v>
      </c>
      <c r="AQ95" s="7" t="str">
        <f t="shared" si="67"/>
        <v>нд</v>
      </c>
      <c r="AR95" s="7" t="str">
        <f t="shared" si="67"/>
        <v>нд</v>
      </c>
      <c r="AS95" s="7" t="str">
        <f t="shared" si="67"/>
        <v>нд</v>
      </c>
      <c r="AT95" s="7" t="str">
        <f t="shared" si="67"/>
        <v>нд</v>
      </c>
      <c r="AU95" s="7" t="str">
        <f t="shared" si="170"/>
        <v>нд</v>
      </c>
      <c r="AV95" s="8" t="s">
        <v>64</v>
      </c>
      <c r="AW95" s="8" t="s">
        <v>64</v>
      </c>
      <c r="AX95" s="8" t="s">
        <v>64</v>
      </c>
      <c r="AY95" s="8" t="s">
        <v>64</v>
      </c>
      <c r="AZ95" s="8" t="s">
        <v>64</v>
      </c>
      <c r="BA95" s="8" t="s">
        <v>64</v>
      </c>
      <c r="BB95" s="8" t="s">
        <v>64</v>
      </c>
      <c r="BC95" s="7" t="str">
        <f t="shared" si="188"/>
        <v>нд</v>
      </c>
      <c r="BD95" s="7" t="str">
        <f t="shared" si="189"/>
        <v>нд</v>
      </c>
      <c r="BE95" s="7" t="str">
        <f t="shared" si="188"/>
        <v>нд</v>
      </c>
      <c r="BF95" s="7" t="str">
        <f t="shared" si="188"/>
        <v>нд</v>
      </c>
      <c r="BG95" s="7" t="str">
        <f t="shared" si="188"/>
        <v>нд</v>
      </c>
      <c r="BH95" s="7" t="str">
        <f t="shared" si="190"/>
        <v>нд</v>
      </c>
      <c r="BI95" s="7" t="str">
        <f t="shared" si="190"/>
        <v>нд</v>
      </c>
      <c r="BJ95" s="8" t="s">
        <v>64</v>
      </c>
      <c r="BK95" s="8" t="s">
        <v>64</v>
      </c>
      <c r="BL95" s="8" t="s">
        <v>64</v>
      </c>
      <c r="BM95" s="8" t="s">
        <v>64</v>
      </c>
      <c r="BN95" s="8" t="s">
        <v>64</v>
      </c>
      <c r="BO95" s="8" t="s">
        <v>64</v>
      </c>
      <c r="BP95" s="8" t="s">
        <v>64</v>
      </c>
      <c r="BQ95" s="7" t="str">
        <f t="shared" si="116"/>
        <v>нд</v>
      </c>
      <c r="BR95" s="7" t="str">
        <f t="shared" si="116"/>
        <v>нд</v>
      </c>
      <c r="BS95" s="7" t="str">
        <f t="shared" si="116"/>
        <v>нд</v>
      </c>
      <c r="BT95" s="7" t="str">
        <f t="shared" si="116"/>
        <v>нд</v>
      </c>
      <c r="BU95" s="7" t="str">
        <f t="shared" si="116"/>
        <v>нд</v>
      </c>
      <c r="BV95" s="7" t="str">
        <f t="shared" si="191"/>
        <v>нд</v>
      </c>
      <c r="BW95" s="7" t="str">
        <f t="shared" si="191"/>
        <v>нд</v>
      </c>
      <c r="BX95" s="8" t="s">
        <v>64</v>
      </c>
      <c r="BY95" s="8" t="s">
        <v>64</v>
      </c>
      <c r="BZ95" s="8" t="s">
        <v>64</v>
      </c>
      <c r="CA95" s="8" t="s">
        <v>64</v>
      </c>
      <c r="CB95" s="8" t="s">
        <v>64</v>
      </c>
      <c r="CC95" s="8" t="s">
        <v>64</v>
      </c>
      <c r="CD95" s="8" t="s">
        <v>64</v>
      </c>
      <c r="CE95" s="7" t="str">
        <f t="shared" si="84"/>
        <v>нд</v>
      </c>
      <c r="CF95" s="7" t="str">
        <f t="shared" si="71"/>
        <v>нд</v>
      </c>
      <c r="CG95" s="7" t="str">
        <f t="shared" si="71"/>
        <v>нд</v>
      </c>
      <c r="CH95" s="7" t="str">
        <f t="shared" si="71"/>
        <v>нд</v>
      </c>
      <c r="CI95" s="7" t="str">
        <f t="shared" si="71"/>
        <v>нд</v>
      </c>
      <c r="CJ95" s="7" t="str">
        <f t="shared" si="71"/>
        <v>нд</v>
      </c>
      <c r="CK95" s="7" t="str">
        <f t="shared" si="192"/>
        <v>нд</v>
      </c>
      <c r="CL95" s="8" t="s">
        <v>64</v>
      </c>
      <c r="CM95" s="8" t="s">
        <v>64</v>
      </c>
      <c r="CN95" s="8" t="s">
        <v>64</v>
      </c>
      <c r="CO95" s="8" t="s">
        <v>64</v>
      </c>
      <c r="CP95" s="8" t="s">
        <v>64</v>
      </c>
      <c r="CQ95" s="8" t="s">
        <v>64</v>
      </c>
      <c r="CR95" s="8" t="s">
        <v>64</v>
      </c>
      <c r="CS95" s="8" t="s">
        <v>64</v>
      </c>
      <c r="CT95" s="8" t="s">
        <v>64</v>
      </c>
      <c r="CU95" s="8" t="s">
        <v>64</v>
      </c>
      <c r="CV95" s="8" t="s">
        <v>64</v>
      </c>
      <c r="CW95" s="8" t="s">
        <v>64</v>
      </c>
      <c r="CX95" s="8" t="s">
        <v>64</v>
      </c>
      <c r="CY95" s="8" t="s">
        <v>64</v>
      </c>
      <c r="CZ95" s="8" t="s">
        <v>64</v>
      </c>
    </row>
    <row r="96" spans="1:104" ht="15.75" hidden="1" customHeight="1" x14ac:dyDescent="0.25">
      <c r="A96" s="30" t="s">
        <v>117</v>
      </c>
      <c r="B96" s="31" t="s">
        <v>118</v>
      </c>
      <c r="C96" s="6" t="s">
        <v>155</v>
      </c>
      <c r="D96" s="7" t="s">
        <v>64</v>
      </c>
      <c r="E96" s="8" t="s">
        <v>64</v>
      </c>
      <c r="F96" s="6" t="s">
        <v>64</v>
      </c>
      <c r="G96" s="6" t="s">
        <v>64</v>
      </c>
      <c r="H96" s="6" t="s">
        <v>64</v>
      </c>
      <c r="I96" s="6" t="s">
        <v>64</v>
      </c>
      <c r="J96" s="6" t="s">
        <v>64</v>
      </c>
      <c r="K96" s="6" t="s">
        <v>64</v>
      </c>
      <c r="L96" s="6" t="s">
        <v>64</v>
      </c>
      <c r="M96" s="6" t="s">
        <v>64</v>
      </c>
      <c r="N96" s="6" t="s">
        <v>64</v>
      </c>
      <c r="O96" s="6" t="s">
        <v>64</v>
      </c>
      <c r="P96" s="6" t="s">
        <v>64</v>
      </c>
      <c r="Q96" s="6" t="s">
        <v>64</v>
      </c>
      <c r="R96" s="6" t="s">
        <v>64</v>
      </c>
      <c r="S96" s="6" t="s">
        <v>64</v>
      </c>
      <c r="T96" s="8" t="s">
        <v>64</v>
      </c>
      <c r="U96" s="8" t="s">
        <v>64</v>
      </c>
      <c r="V96" s="8" t="s">
        <v>64</v>
      </c>
      <c r="W96" s="8" t="s">
        <v>64</v>
      </c>
      <c r="X96" s="8" t="s">
        <v>64</v>
      </c>
      <c r="Y96" s="8" t="s">
        <v>64</v>
      </c>
      <c r="Z96" s="8" t="s">
        <v>64</v>
      </c>
      <c r="AA96" s="8" t="s">
        <v>64</v>
      </c>
      <c r="AB96" s="8" t="s">
        <v>64</v>
      </c>
      <c r="AC96" s="8" t="s">
        <v>64</v>
      </c>
      <c r="AD96" s="8" t="s">
        <v>64</v>
      </c>
      <c r="AE96" s="8" t="s">
        <v>64</v>
      </c>
      <c r="AF96" s="8" t="s">
        <v>64</v>
      </c>
      <c r="AG96" s="8" t="s">
        <v>64</v>
      </c>
      <c r="AH96" s="8" t="s">
        <v>64</v>
      </c>
      <c r="AI96" s="8" t="s">
        <v>64</v>
      </c>
      <c r="AJ96" s="8" t="s">
        <v>64</v>
      </c>
      <c r="AK96" s="8" t="s">
        <v>64</v>
      </c>
      <c r="AL96" s="8" t="s">
        <v>64</v>
      </c>
      <c r="AM96" s="8" t="s">
        <v>64</v>
      </c>
      <c r="AN96" s="8" t="s">
        <v>64</v>
      </c>
      <c r="AO96" s="8" t="s">
        <v>64</v>
      </c>
      <c r="AP96" s="7" t="str">
        <f t="shared" si="67"/>
        <v>нд</v>
      </c>
      <c r="AQ96" s="7" t="str">
        <f t="shared" si="67"/>
        <v>нд</v>
      </c>
      <c r="AR96" s="7" t="str">
        <f t="shared" si="67"/>
        <v>нд</v>
      </c>
      <c r="AS96" s="7" t="str">
        <f t="shared" si="67"/>
        <v>нд</v>
      </c>
      <c r="AT96" s="7" t="str">
        <f t="shared" si="67"/>
        <v>нд</v>
      </c>
      <c r="AU96" s="7" t="str">
        <f t="shared" si="170"/>
        <v>нд</v>
      </c>
      <c r="AV96" s="8" t="s">
        <v>64</v>
      </c>
      <c r="AW96" s="8" t="s">
        <v>64</v>
      </c>
      <c r="AX96" s="8" t="s">
        <v>64</v>
      </c>
      <c r="AY96" s="8" t="s">
        <v>64</v>
      </c>
      <c r="AZ96" s="8" t="s">
        <v>64</v>
      </c>
      <c r="BA96" s="8" t="s">
        <v>64</v>
      </c>
      <c r="BB96" s="8" t="s">
        <v>64</v>
      </c>
      <c r="BC96" s="7" t="str">
        <f t="shared" si="188"/>
        <v>нд</v>
      </c>
      <c r="BD96" s="7" t="str">
        <f t="shared" si="189"/>
        <v>нд</v>
      </c>
      <c r="BE96" s="7" t="str">
        <f t="shared" si="188"/>
        <v>нд</v>
      </c>
      <c r="BF96" s="7" t="str">
        <f t="shared" si="188"/>
        <v>нд</v>
      </c>
      <c r="BG96" s="7" t="str">
        <f t="shared" si="188"/>
        <v>нд</v>
      </c>
      <c r="BH96" s="7" t="str">
        <f t="shared" si="190"/>
        <v>нд</v>
      </c>
      <c r="BI96" s="7" t="str">
        <f t="shared" si="190"/>
        <v>нд</v>
      </c>
      <c r="BJ96" s="8" t="s">
        <v>64</v>
      </c>
      <c r="BK96" s="8" t="s">
        <v>64</v>
      </c>
      <c r="BL96" s="8" t="s">
        <v>64</v>
      </c>
      <c r="BM96" s="8" t="s">
        <v>64</v>
      </c>
      <c r="BN96" s="8" t="s">
        <v>64</v>
      </c>
      <c r="BO96" s="8" t="s">
        <v>64</v>
      </c>
      <c r="BP96" s="8" t="s">
        <v>64</v>
      </c>
      <c r="BQ96" s="7" t="str">
        <f t="shared" si="116"/>
        <v>нд</v>
      </c>
      <c r="BR96" s="7" t="str">
        <f t="shared" si="116"/>
        <v>нд</v>
      </c>
      <c r="BS96" s="7" t="str">
        <f t="shared" si="116"/>
        <v>нд</v>
      </c>
      <c r="BT96" s="7" t="str">
        <f t="shared" si="116"/>
        <v>нд</v>
      </c>
      <c r="BU96" s="7" t="str">
        <f t="shared" si="116"/>
        <v>нд</v>
      </c>
      <c r="BV96" s="7" t="str">
        <f t="shared" si="191"/>
        <v>нд</v>
      </c>
      <c r="BW96" s="7" t="str">
        <f t="shared" si="191"/>
        <v>нд</v>
      </c>
      <c r="BX96" s="8" t="s">
        <v>64</v>
      </c>
      <c r="BY96" s="8" t="s">
        <v>64</v>
      </c>
      <c r="BZ96" s="8" t="s">
        <v>64</v>
      </c>
      <c r="CA96" s="8" t="s">
        <v>64</v>
      </c>
      <c r="CB96" s="8" t="s">
        <v>64</v>
      </c>
      <c r="CC96" s="8" t="s">
        <v>64</v>
      </c>
      <c r="CD96" s="8" t="s">
        <v>64</v>
      </c>
      <c r="CE96" s="7" t="str">
        <f t="shared" si="84"/>
        <v>нд</v>
      </c>
      <c r="CF96" s="7" t="str">
        <f t="shared" si="71"/>
        <v>нд</v>
      </c>
      <c r="CG96" s="7" t="str">
        <f t="shared" si="71"/>
        <v>нд</v>
      </c>
      <c r="CH96" s="7" t="str">
        <f t="shared" si="71"/>
        <v>нд</v>
      </c>
      <c r="CI96" s="7" t="str">
        <f t="shared" si="71"/>
        <v>нд</v>
      </c>
      <c r="CJ96" s="7" t="str">
        <f t="shared" si="71"/>
        <v>нд</v>
      </c>
      <c r="CK96" s="7" t="str">
        <f t="shared" si="192"/>
        <v>нд</v>
      </c>
      <c r="CL96" s="8" t="s">
        <v>64</v>
      </c>
      <c r="CM96" s="8" t="s">
        <v>64</v>
      </c>
      <c r="CN96" s="8" t="s">
        <v>64</v>
      </c>
      <c r="CO96" s="8" t="s">
        <v>64</v>
      </c>
      <c r="CP96" s="8" t="s">
        <v>64</v>
      </c>
      <c r="CQ96" s="8" t="s">
        <v>64</v>
      </c>
      <c r="CR96" s="8" t="s">
        <v>64</v>
      </c>
      <c r="CS96" s="8" t="s">
        <v>64</v>
      </c>
      <c r="CT96" s="8" t="s">
        <v>64</v>
      </c>
      <c r="CU96" s="8" t="s">
        <v>64</v>
      </c>
      <c r="CV96" s="8" t="s">
        <v>64</v>
      </c>
      <c r="CW96" s="8" t="s">
        <v>64</v>
      </c>
      <c r="CX96" s="8" t="s">
        <v>64</v>
      </c>
      <c r="CY96" s="8" t="s">
        <v>64</v>
      </c>
      <c r="CZ96" s="8" t="s">
        <v>64</v>
      </c>
    </row>
    <row r="97" spans="1:104" ht="15.75" hidden="1" customHeight="1" x14ac:dyDescent="0.25">
      <c r="A97" s="30" t="s">
        <v>119</v>
      </c>
      <c r="B97" s="31" t="s">
        <v>120</v>
      </c>
      <c r="C97" s="6" t="s">
        <v>155</v>
      </c>
      <c r="D97" s="7" t="s">
        <v>64</v>
      </c>
      <c r="E97" s="8" t="s">
        <v>64</v>
      </c>
      <c r="F97" s="6" t="s">
        <v>64</v>
      </c>
      <c r="G97" s="6" t="s">
        <v>64</v>
      </c>
      <c r="H97" s="6" t="s">
        <v>64</v>
      </c>
      <c r="I97" s="6" t="s">
        <v>64</v>
      </c>
      <c r="J97" s="6" t="s">
        <v>64</v>
      </c>
      <c r="K97" s="6" t="s">
        <v>64</v>
      </c>
      <c r="L97" s="6" t="s">
        <v>64</v>
      </c>
      <c r="M97" s="6" t="s">
        <v>64</v>
      </c>
      <c r="N97" s="6" t="s">
        <v>64</v>
      </c>
      <c r="O97" s="6" t="s">
        <v>64</v>
      </c>
      <c r="P97" s="6" t="s">
        <v>64</v>
      </c>
      <c r="Q97" s="6" t="s">
        <v>64</v>
      </c>
      <c r="R97" s="6" t="s">
        <v>64</v>
      </c>
      <c r="S97" s="6" t="s">
        <v>64</v>
      </c>
      <c r="T97" s="8" t="s">
        <v>64</v>
      </c>
      <c r="U97" s="8" t="s">
        <v>64</v>
      </c>
      <c r="V97" s="8" t="s">
        <v>64</v>
      </c>
      <c r="W97" s="8" t="s">
        <v>64</v>
      </c>
      <c r="X97" s="8" t="s">
        <v>64</v>
      </c>
      <c r="Y97" s="8" t="s">
        <v>64</v>
      </c>
      <c r="Z97" s="8" t="s">
        <v>64</v>
      </c>
      <c r="AA97" s="8" t="s">
        <v>64</v>
      </c>
      <c r="AB97" s="8" t="s">
        <v>64</v>
      </c>
      <c r="AC97" s="8" t="s">
        <v>64</v>
      </c>
      <c r="AD97" s="8" t="s">
        <v>64</v>
      </c>
      <c r="AE97" s="8" t="s">
        <v>64</v>
      </c>
      <c r="AF97" s="8" t="s">
        <v>64</v>
      </c>
      <c r="AG97" s="8" t="s">
        <v>64</v>
      </c>
      <c r="AH97" s="8" t="s">
        <v>64</v>
      </c>
      <c r="AI97" s="8" t="s">
        <v>64</v>
      </c>
      <c r="AJ97" s="8" t="s">
        <v>64</v>
      </c>
      <c r="AK97" s="8" t="s">
        <v>64</v>
      </c>
      <c r="AL97" s="8" t="s">
        <v>64</v>
      </c>
      <c r="AM97" s="8" t="s">
        <v>64</v>
      </c>
      <c r="AN97" s="8" t="s">
        <v>64</v>
      </c>
      <c r="AO97" s="8" t="s">
        <v>64</v>
      </c>
      <c r="AP97" s="7" t="str">
        <f t="shared" si="67"/>
        <v>нд</v>
      </c>
      <c r="AQ97" s="7" t="str">
        <f t="shared" si="67"/>
        <v>нд</v>
      </c>
      <c r="AR97" s="7" t="str">
        <f t="shared" si="67"/>
        <v>нд</v>
      </c>
      <c r="AS97" s="7" t="str">
        <f t="shared" si="67"/>
        <v>нд</v>
      </c>
      <c r="AT97" s="7" t="str">
        <f t="shared" si="67"/>
        <v>нд</v>
      </c>
      <c r="AU97" s="7" t="str">
        <f t="shared" si="170"/>
        <v>нд</v>
      </c>
      <c r="AV97" s="8" t="s">
        <v>64</v>
      </c>
      <c r="AW97" s="8" t="s">
        <v>64</v>
      </c>
      <c r="AX97" s="8" t="s">
        <v>64</v>
      </c>
      <c r="AY97" s="8" t="s">
        <v>64</v>
      </c>
      <c r="AZ97" s="8" t="s">
        <v>64</v>
      </c>
      <c r="BA97" s="8" t="s">
        <v>64</v>
      </c>
      <c r="BB97" s="8" t="s">
        <v>64</v>
      </c>
      <c r="BC97" s="7" t="str">
        <f t="shared" si="188"/>
        <v>нд</v>
      </c>
      <c r="BD97" s="7" t="str">
        <f t="shared" si="189"/>
        <v>нд</v>
      </c>
      <c r="BE97" s="7" t="str">
        <f t="shared" si="188"/>
        <v>нд</v>
      </c>
      <c r="BF97" s="7" t="str">
        <f t="shared" si="188"/>
        <v>нд</v>
      </c>
      <c r="BG97" s="7" t="str">
        <f t="shared" si="188"/>
        <v>нд</v>
      </c>
      <c r="BH97" s="7" t="str">
        <f t="shared" si="190"/>
        <v>нд</v>
      </c>
      <c r="BI97" s="7" t="str">
        <f t="shared" si="190"/>
        <v>нд</v>
      </c>
      <c r="BJ97" s="8" t="s">
        <v>64</v>
      </c>
      <c r="BK97" s="8" t="s">
        <v>64</v>
      </c>
      <c r="BL97" s="8" t="s">
        <v>64</v>
      </c>
      <c r="BM97" s="8" t="s">
        <v>64</v>
      </c>
      <c r="BN97" s="8" t="s">
        <v>64</v>
      </c>
      <c r="BO97" s="8" t="s">
        <v>64</v>
      </c>
      <c r="BP97" s="8" t="s">
        <v>64</v>
      </c>
      <c r="BQ97" s="7" t="str">
        <f t="shared" si="116"/>
        <v>нд</v>
      </c>
      <c r="BR97" s="7" t="str">
        <f t="shared" si="116"/>
        <v>нд</v>
      </c>
      <c r="BS97" s="7" t="str">
        <f t="shared" si="116"/>
        <v>нд</v>
      </c>
      <c r="BT97" s="7" t="str">
        <f t="shared" si="116"/>
        <v>нд</v>
      </c>
      <c r="BU97" s="7" t="str">
        <f t="shared" si="116"/>
        <v>нд</v>
      </c>
      <c r="BV97" s="7" t="str">
        <f t="shared" si="191"/>
        <v>нд</v>
      </c>
      <c r="BW97" s="7" t="str">
        <f t="shared" si="191"/>
        <v>нд</v>
      </c>
      <c r="BX97" s="8" t="s">
        <v>64</v>
      </c>
      <c r="BY97" s="8" t="s">
        <v>64</v>
      </c>
      <c r="BZ97" s="8" t="s">
        <v>64</v>
      </c>
      <c r="CA97" s="8" t="s">
        <v>64</v>
      </c>
      <c r="CB97" s="8" t="s">
        <v>64</v>
      </c>
      <c r="CC97" s="8" t="s">
        <v>64</v>
      </c>
      <c r="CD97" s="8" t="s">
        <v>64</v>
      </c>
      <c r="CE97" s="7" t="str">
        <f t="shared" si="84"/>
        <v>нд</v>
      </c>
      <c r="CF97" s="7" t="str">
        <f t="shared" si="71"/>
        <v>нд</v>
      </c>
      <c r="CG97" s="7" t="str">
        <f t="shared" si="71"/>
        <v>нд</v>
      </c>
      <c r="CH97" s="7" t="str">
        <f t="shared" si="71"/>
        <v>нд</v>
      </c>
      <c r="CI97" s="7" t="str">
        <f t="shared" si="71"/>
        <v>нд</v>
      </c>
      <c r="CJ97" s="7" t="str">
        <f t="shared" si="71"/>
        <v>нд</v>
      </c>
      <c r="CK97" s="7" t="str">
        <f t="shared" si="192"/>
        <v>нд</v>
      </c>
      <c r="CL97" s="8" t="s">
        <v>64</v>
      </c>
      <c r="CM97" s="8" t="s">
        <v>64</v>
      </c>
      <c r="CN97" s="8" t="s">
        <v>64</v>
      </c>
      <c r="CO97" s="8" t="s">
        <v>64</v>
      </c>
      <c r="CP97" s="8" t="s">
        <v>64</v>
      </c>
      <c r="CQ97" s="8" t="s">
        <v>64</v>
      </c>
      <c r="CR97" s="8" t="s">
        <v>64</v>
      </c>
      <c r="CS97" s="8" t="s">
        <v>64</v>
      </c>
      <c r="CT97" s="8" t="s">
        <v>64</v>
      </c>
      <c r="CU97" s="8" t="s">
        <v>64</v>
      </c>
      <c r="CV97" s="8" t="s">
        <v>64</v>
      </c>
      <c r="CW97" s="8" t="s">
        <v>64</v>
      </c>
      <c r="CX97" s="8" t="s">
        <v>64</v>
      </c>
      <c r="CY97" s="8" t="s">
        <v>64</v>
      </c>
      <c r="CZ97" s="8" t="s">
        <v>64</v>
      </c>
    </row>
    <row r="98" spans="1:104" ht="31.5" hidden="1" customHeight="1" x14ac:dyDescent="0.25">
      <c r="A98" s="30" t="s">
        <v>121</v>
      </c>
      <c r="B98" s="31" t="s">
        <v>122</v>
      </c>
      <c r="C98" s="6" t="s">
        <v>155</v>
      </c>
      <c r="D98" s="7" t="s">
        <v>64</v>
      </c>
      <c r="E98" s="8" t="s">
        <v>64</v>
      </c>
      <c r="F98" s="6" t="s">
        <v>64</v>
      </c>
      <c r="G98" s="6" t="s">
        <v>64</v>
      </c>
      <c r="H98" s="6" t="s">
        <v>64</v>
      </c>
      <c r="I98" s="6" t="s">
        <v>64</v>
      </c>
      <c r="J98" s="6" t="s">
        <v>64</v>
      </c>
      <c r="K98" s="6" t="s">
        <v>64</v>
      </c>
      <c r="L98" s="6" t="s">
        <v>64</v>
      </c>
      <c r="M98" s="6" t="s">
        <v>64</v>
      </c>
      <c r="N98" s="6" t="s">
        <v>64</v>
      </c>
      <c r="O98" s="6" t="s">
        <v>64</v>
      </c>
      <c r="P98" s="6" t="s">
        <v>64</v>
      </c>
      <c r="Q98" s="6" t="s">
        <v>64</v>
      </c>
      <c r="R98" s="6" t="s">
        <v>64</v>
      </c>
      <c r="S98" s="6" t="s">
        <v>64</v>
      </c>
      <c r="T98" s="8" t="s">
        <v>64</v>
      </c>
      <c r="U98" s="8" t="s">
        <v>64</v>
      </c>
      <c r="V98" s="8" t="s">
        <v>64</v>
      </c>
      <c r="W98" s="8" t="s">
        <v>64</v>
      </c>
      <c r="X98" s="8" t="s">
        <v>64</v>
      </c>
      <c r="Y98" s="8" t="s">
        <v>64</v>
      </c>
      <c r="Z98" s="8" t="s">
        <v>64</v>
      </c>
      <c r="AA98" s="8" t="s">
        <v>64</v>
      </c>
      <c r="AB98" s="8" t="s">
        <v>64</v>
      </c>
      <c r="AC98" s="8" t="s">
        <v>64</v>
      </c>
      <c r="AD98" s="8" t="s">
        <v>64</v>
      </c>
      <c r="AE98" s="8" t="s">
        <v>64</v>
      </c>
      <c r="AF98" s="8" t="s">
        <v>64</v>
      </c>
      <c r="AG98" s="8" t="s">
        <v>64</v>
      </c>
      <c r="AH98" s="8" t="s">
        <v>64</v>
      </c>
      <c r="AI98" s="8" t="s">
        <v>64</v>
      </c>
      <c r="AJ98" s="8" t="s">
        <v>64</v>
      </c>
      <c r="AK98" s="8" t="s">
        <v>64</v>
      </c>
      <c r="AL98" s="8" t="s">
        <v>64</v>
      </c>
      <c r="AM98" s="8" t="s">
        <v>64</v>
      </c>
      <c r="AN98" s="8" t="s">
        <v>64</v>
      </c>
      <c r="AO98" s="8" t="s">
        <v>64</v>
      </c>
      <c r="AP98" s="7" t="str">
        <f t="shared" si="67"/>
        <v>нд</v>
      </c>
      <c r="AQ98" s="7" t="str">
        <f t="shared" si="67"/>
        <v>нд</v>
      </c>
      <c r="AR98" s="7" t="str">
        <f t="shared" si="67"/>
        <v>нд</v>
      </c>
      <c r="AS98" s="7" t="str">
        <f t="shared" si="67"/>
        <v>нд</v>
      </c>
      <c r="AT98" s="7" t="str">
        <f t="shared" si="67"/>
        <v>нд</v>
      </c>
      <c r="AU98" s="7" t="str">
        <f t="shared" si="170"/>
        <v>нд</v>
      </c>
      <c r="AV98" s="8" t="s">
        <v>64</v>
      </c>
      <c r="AW98" s="8" t="s">
        <v>64</v>
      </c>
      <c r="AX98" s="8" t="s">
        <v>64</v>
      </c>
      <c r="AY98" s="8" t="s">
        <v>64</v>
      </c>
      <c r="AZ98" s="8" t="s">
        <v>64</v>
      </c>
      <c r="BA98" s="8" t="s">
        <v>64</v>
      </c>
      <c r="BB98" s="8" t="s">
        <v>64</v>
      </c>
      <c r="BC98" s="7" t="str">
        <f t="shared" si="188"/>
        <v>нд</v>
      </c>
      <c r="BD98" s="7" t="str">
        <f t="shared" si="189"/>
        <v>нд</v>
      </c>
      <c r="BE98" s="7" t="str">
        <f t="shared" si="188"/>
        <v>нд</v>
      </c>
      <c r="BF98" s="7" t="str">
        <f t="shared" si="188"/>
        <v>нд</v>
      </c>
      <c r="BG98" s="7" t="str">
        <f t="shared" si="188"/>
        <v>нд</v>
      </c>
      <c r="BH98" s="7" t="str">
        <f t="shared" si="190"/>
        <v>нд</v>
      </c>
      <c r="BI98" s="7" t="str">
        <f t="shared" si="190"/>
        <v>нд</v>
      </c>
      <c r="BJ98" s="8" t="s">
        <v>64</v>
      </c>
      <c r="BK98" s="8" t="s">
        <v>64</v>
      </c>
      <c r="BL98" s="8" t="s">
        <v>64</v>
      </c>
      <c r="BM98" s="8" t="s">
        <v>64</v>
      </c>
      <c r="BN98" s="8" t="s">
        <v>64</v>
      </c>
      <c r="BO98" s="8" t="s">
        <v>64</v>
      </c>
      <c r="BP98" s="8" t="s">
        <v>64</v>
      </c>
      <c r="BQ98" s="7" t="str">
        <f t="shared" si="116"/>
        <v>нд</v>
      </c>
      <c r="BR98" s="7" t="str">
        <f t="shared" si="116"/>
        <v>нд</v>
      </c>
      <c r="BS98" s="7" t="str">
        <f t="shared" si="116"/>
        <v>нд</v>
      </c>
      <c r="BT98" s="7" t="str">
        <f t="shared" si="116"/>
        <v>нд</v>
      </c>
      <c r="BU98" s="7" t="str">
        <f t="shared" ref="BU98:BW124" si="392">BN98</f>
        <v>нд</v>
      </c>
      <c r="BV98" s="7" t="str">
        <f t="shared" si="191"/>
        <v>нд</v>
      </c>
      <c r="BW98" s="7" t="str">
        <f t="shared" si="191"/>
        <v>нд</v>
      </c>
      <c r="BX98" s="8" t="s">
        <v>64</v>
      </c>
      <c r="BY98" s="8" t="s">
        <v>64</v>
      </c>
      <c r="BZ98" s="8" t="s">
        <v>64</v>
      </c>
      <c r="CA98" s="8" t="s">
        <v>64</v>
      </c>
      <c r="CB98" s="8" t="s">
        <v>64</v>
      </c>
      <c r="CC98" s="8" t="s">
        <v>64</v>
      </c>
      <c r="CD98" s="8" t="s">
        <v>64</v>
      </c>
      <c r="CE98" s="7" t="str">
        <f t="shared" si="84"/>
        <v>нд</v>
      </c>
      <c r="CF98" s="7" t="str">
        <f t="shared" si="71"/>
        <v>нд</v>
      </c>
      <c r="CG98" s="7" t="str">
        <f t="shared" si="71"/>
        <v>нд</v>
      </c>
      <c r="CH98" s="7" t="str">
        <f t="shared" si="71"/>
        <v>нд</v>
      </c>
      <c r="CI98" s="7" t="str">
        <f t="shared" si="71"/>
        <v>нд</v>
      </c>
      <c r="CJ98" s="7" t="str">
        <f t="shared" ref="CJ98:CK124" si="393">CC98</f>
        <v>нд</v>
      </c>
      <c r="CK98" s="7" t="str">
        <f t="shared" si="192"/>
        <v>нд</v>
      </c>
      <c r="CL98" s="8" t="s">
        <v>64</v>
      </c>
      <c r="CM98" s="8" t="s">
        <v>64</v>
      </c>
      <c r="CN98" s="8" t="s">
        <v>64</v>
      </c>
      <c r="CO98" s="8" t="s">
        <v>64</v>
      </c>
      <c r="CP98" s="8" t="s">
        <v>64</v>
      </c>
      <c r="CQ98" s="8" t="s">
        <v>64</v>
      </c>
      <c r="CR98" s="8" t="s">
        <v>64</v>
      </c>
      <c r="CS98" s="8" t="s">
        <v>64</v>
      </c>
      <c r="CT98" s="8" t="s">
        <v>64</v>
      </c>
      <c r="CU98" s="8" t="s">
        <v>64</v>
      </c>
      <c r="CV98" s="8" t="s">
        <v>64</v>
      </c>
      <c r="CW98" s="8" t="s">
        <v>64</v>
      </c>
      <c r="CX98" s="8" t="s">
        <v>64</v>
      </c>
      <c r="CY98" s="8" t="s">
        <v>64</v>
      </c>
      <c r="CZ98" s="8" t="s">
        <v>64</v>
      </c>
    </row>
    <row r="99" spans="1:104" ht="31.5" hidden="1" customHeight="1" x14ac:dyDescent="0.25">
      <c r="A99" s="30" t="s">
        <v>123</v>
      </c>
      <c r="B99" s="31" t="s">
        <v>124</v>
      </c>
      <c r="C99" s="6" t="s">
        <v>155</v>
      </c>
      <c r="D99" s="7" t="s">
        <v>64</v>
      </c>
      <c r="E99" s="8" t="s">
        <v>64</v>
      </c>
      <c r="F99" s="6" t="s">
        <v>64</v>
      </c>
      <c r="G99" s="6" t="s">
        <v>64</v>
      </c>
      <c r="H99" s="6" t="s">
        <v>64</v>
      </c>
      <c r="I99" s="6" t="s">
        <v>64</v>
      </c>
      <c r="J99" s="6" t="s">
        <v>64</v>
      </c>
      <c r="K99" s="6" t="s">
        <v>64</v>
      </c>
      <c r="L99" s="6" t="s">
        <v>64</v>
      </c>
      <c r="M99" s="6" t="s">
        <v>64</v>
      </c>
      <c r="N99" s="6" t="s">
        <v>64</v>
      </c>
      <c r="O99" s="6" t="s">
        <v>64</v>
      </c>
      <c r="P99" s="6" t="s">
        <v>64</v>
      </c>
      <c r="Q99" s="6" t="s">
        <v>64</v>
      </c>
      <c r="R99" s="6" t="s">
        <v>64</v>
      </c>
      <c r="S99" s="6" t="s">
        <v>64</v>
      </c>
      <c r="T99" s="8" t="s">
        <v>64</v>
      </c>
      <c r="U99" s="8" t="s">
        <v>64</v>
      </c>
      <c r="V99" s="8" t="s">
        <v>64</v>
      </c>
      <c r="W99" s="8" t="s">
        <v>64</v>
      </c>
      <c r="X99" s="8" t="s">
        <v>64</v>
      </c>
      <c r="Y99" s="8" t="s">
        <v>64</v>
      </c>
      <c r="Z99" s="8" t="s">
        <v>64</v>
      </c>
      <c r="AA99" s="8" t="s">
        <v>64</v>
      </c>
      <c r="AB99" s="8" t="s">
        <v>64</v>
      </c>
      <c r="AC99" s="8" t="s">
        <v>64</v>
      </c>
      <c r="AD99" s="8" t="s">
        <v>64</v>
      </c>
      <c r="AE99" s="8" t="s">
        <v>64</v>
      </c>
      <c r="AF99" s="8" t="s">
        <v>64</v>
      </c>
      <c r="AG99" s="8" t="s">
        <v>64</v>
      </c>
      <c r="AH99" s="8" t="s">
        <v>64</v>
      </c>
      <c r="AI99" s="8" t="s">
        <v>64</v>
      </c>
      <c r="AJ99" s="8" t="s">
        <v>64</v>
      </c>
      <c r="AK99" s="8" t="s">
        <v>64</v>
      </c>
      <c r="AL99" s="8" t="s">
        <v>64</v>
      </c>
      <c r="AM99" s="8" t="s">
        <v>64</v>
      </c>
      <c r="AN99" s="8" t="s">
        <v>64</v>
      </c>
      <c r="AO99" s="8" t="s">
        <v>64</v>
      </c>
      <c r="AP99" s="7" t="str">
        <f t="shared" si="67"/>
        <v>нд</v>
      </c>
      <c r="AQ99" s="7" t="str">
        <f t="shared" si="67"/>
        <v>нд</v>
      </c>
      <c r="AR99" s="7" t="str">
        <f t="shared" si="67"/>
        <v>нд</v>
      </c>
      <c r="AS99" s="7" t="str">
        <f t="shared" si="67"/>
        <v>нд</v>
      </c>
      <c r="AT99" s="7" t="str">
        <f t="shared" ref="AT99:AU123" si="394">AM99</f>
        <v>нд</v>
      </c>
      <c r="AU99" s="7" t="str">
        <f t="shared" si="170"/>
        <v>нд</v>
      </c>
      <c r="AV99" s="8" t="s">
        <v>64</v>
      </c>
      <c r="AW99" s="8" t="s">
        <v>64</v>
      </c>
      <c r="AX99" s="8" t="s">
        <v>64</v>
      </c>
      <c r="AY99" s="8" t="s">
        <v>64</v>
      </c>
      <c r="AZ99" s="8" t="s">
        <v>64</v>
      </c>
      <c r="BA99" s="8" t="s">
        <v>64</v>
      </c>
      <c r="BB99" s="8" t="s">
        <v>64</v>
      </c>
      <c r="BC99" s="7" t="str">
        <f t="shared" si="188"/>
        <v>нд</v>
      </c>
      <c r="BD99" s="7" t="str">
        <f t="shared" si="189"/>
        <v>нд</v>
      </c>
      <c r="BE99" s="7" t="str">
        <f t="shared" si="188"/>
        <v>нд</v>
      </c>
      <c r="BF99" s="7" t="str">
        <f t="shared" si="188"/>
        <v>нд</v>
      </c>
      <c r="BG99" s="7" t="str">
        <f t="shared" ref="BG99:BI123" si="395">BA99</f>
        <v>нд</v>
      </c>
      <c r="BH99" s="7" t="str">
        <f t="shared" si="190"/>
        <v>нд</v>
      </c>
      <c r="BI99" s="7" t="str">
        <f t="shared" si="190"/>
        <v>нд</v>
      </c>
      <c r="BJ99" s="8" t="s">
        <v>64</v>
      </c>
      <c r="BK99" s="8" t="s">
        <v>64</v>
      </c>
      <c r="BL99" s="8" t="s">
        <v>64</v>
      </c>
      <c r="BM99" s="8" t="s">
        <v>64</v>
      </c>
      <c r="BN99" s="8" t="s">
        <v>64</v>
      </c>
      <c r="BO99" s="8" t="s">
        <v>64</v>
      </c>
      <c r="BP99" s="8" t="s">
        <v>64</v>
      </c>
      <c r="BQ99" s="7" t="str">
        <f t="shared" si="116"/>
        <v>нд</v>
      </c>
      <c r="BR99" s="7" t="str">
        <f t="shared" si="116"/>
        <v>нд</v>
      </c>
      <c r="BS99" s="7" t="str">
        <f t="shared" si="116"/>
        <v>нд</v>
      </c>
      <c r="BT99" s="7" t="str">
        <f t="shared" si="116"/>
        <v>нд</v>
      </c>
      <c r="BU99" s="7" t="str">
        <f t="shared" si="392"/>
        <v>нд</v>
      </c>
      <c r="BV99" s="7" t="str">
        <f t="shared" si="191"/>
        <v>нд</v>
      </c>
      <c r="BW99" s="7" t="str">
        <f t="shared" si="191"/>
        <v>нд</v>
      </c>
      <c r="BX99" s="8" t="s">
        <v>64</v>
      </c>
      <c r="BY99" s="8" t="s">
        <v>64</v>
      </c>
      <c r="BZ99" s="8" t="s">
        <v>64</v>
      </c>
      <c r="CA99" s="8" t="s">
        <v>64</v>
      </c>
      <c r="CB99" s="8" t="s">
        <v>64</v>
      </c>
      <c r="CC99" s="8" t="s">
        <v>64</v>
      </c>
      <c r="CD99" s="8" t="s">
        <v>64</v>
      </c>
      <c r="CE99" s="7" t="str">
        <f t="shared" si="84"/>
        <v>нд</v>
      </c>
      <c r="CF99" s="7" t="str">
        <f t="shared" si="71"/>
        <v>нд</v>
      </c>
      <c r="CG99" s="7" t="str">
        <f t="shared" si="71"/>
        <v>нд</v>
      </c>
      <c r="CH99" s="7" t="str">
        <f t="shared" si="71"/>
        <v>нд</v>
      </c>
      <c r="CI99" s="7" t="str">
        <f t="shared" si="71"/>
        <v>нд</v>
      </c>
      <c r="CJ99" s="7" t="str">
        <f t="shared" si="393"/>
        <v>нд</v>
      </c>
      <c r="CK99" s="7" t="str">
        <f t="shared" si="192"/>
        <v>нд</v>
      </c>
      <c r="CL99" s="8" t="s">
        <v>64</v>
      </c>
      <c r="CM99" s="8" t="s">
        <v>64</v>
      </c>
      <c r="CN99" s="8" t="s">
        <v>64</v>
      </c>
      <c r="CO99" s="8" t="s">
        <v>64</v>
      </c>
      <c r="CP99" s="8" t="s">
        <v>64</v>
      </c>
      <c r="CQ99" s="8" t="s">
        <v>64</v>
      </c>
      <c r="CR99" s="8" t="s">
        <v>64</v>
      </c>
      <c r="CS99" s="8" t="s">
        <v>64</v>
      </c>
      <c r="CT99" s="8" t="s">
        <v>64</v>
      </c>
      <c r="CU99" s="8" t="s">
        <v>64</v>
      </c>
      <c r="CV99" s="8" t="s">
        <v>64</v>
      </c>
      <c r="CW99" s="8" t="s">
        <v>64</v>
      </c>
      <c r="CX99" s="8" t="s">
        <v>64</v>
      </c>
      <c r="CY99" s="8" t="s">
        <v>64</v>
      </c>
      <c r="CZ99" s="8" t="s">
        <v>64</v>
      </c>
    </row>
    <row r="100" spans="1:104" ht="31.5" hidden="1" customHeight="1" x14ac:dyDescent="0.25">
      <c r="A100" s="30" t="s">
        <v>125</v>
      </c>
      <c r="B100" s="31" t="s">
        <v>126</v>
      </c>
      <c r="C100" s="6" t="s">
        <v>155</v>
      </c>
      <c r="D100" s="7" t="s">
        <v>64</v>
      </c>
      <c r="E100" s="8" t="s">
        <v>64</v>
      </c>
      <c r="F100" s="6" t="s">
        <v>64</v>
      </c>
      <c r="G100" s="6" t="s">
        <v>64</v>
      </c>
      <c r="H100" s="6" t="s">
        <v>64</v>
      </c>
      <c r="I100" s="6" t="s">
        <v>64</v>
      </c>
      <c r="J100" s="6" t="s">
        <v>64</v>
      </c>
      <c r="K100" s="6" t="s">
        <v>64</v>
      </c>
      <c r="L100" s="6" t="s">
        <v>64</v>
      </c>
      <c r="M100" s="6" t="s">
        <v>64</v>
      </c>
      <c r="N100" s="6" t="s">
        <v>64</v>
      </c>
      <c r="O100" s="6" t="s">
        <v>64</v>
      </c>
      <c r="P100" s="6" t="s">
        <v>64</v>
      </c>
      <c r="Q100" s="6" t="s">
        <v>64</v>
      </c>
      <c r="R100" s="6" t="s">
        <v>64</v>
      </c>
      <c r="S100" s="6" t="s">
        <v>64</v>
      </c>
      <c r="T100" s="8" t="s">
        <v>64</v>
      </c>
      <c r="U100" s="8" t="s">
        <v>64</v>
      </c>
      <c r="V100" s="8" t="s">
        <v>64</v>
      </c>
      <c r="W100" s="8" t="s">
        <v>64</v>
      </c>
      <c r="X100" s="8" t="s">
        <v>64</v>
      </c>
      <c r="Y100" s="8" t="s">
        <v>64</v>
      </c>
      <c r="Z100" s="8" t="s">
        <v>64</v>
      </c>
      <c r="AA100" s="8" t="s">
        <v>64</v>
      </c>
      <c r="AB100" s="8" t="s">
        <v>64</v>
      </c>
      <c r="AC100" s="8" t="s">
        <v>64</v>
      </c>
      <c r="AD100" s="8" t="s">
        <v>64</v>
      </c>
      <c r="AE100" s="8" t="s">
        <v>64</v>
      </c>
      <c r="AF100" s="8" t="s">
        <v>64</v>
      </c>
      <c r="AG100" s="8" t="s">
        <v>64</v>
      </c>
      <c r="AH100" s="8" t="s">
        <v>64</v>
      </c>
      <c r="AI100" s="8" t="s">
        <v>64</v>
      </c>
      <c r="AJ100" s="8" t="s">
        <v>64</v>
      </c>
      <c r="AK100" s="8" t="s">
        <v>64</v>
      </c>
      <c r="AL100" s="8" t="s">
        <v>64</v>
      </c>
      <c r="AM100" s="8" t="s">
        <v>64</v>
      </c>
      <c r="AN100" s="8" t="s">
        <v>64</v>
      </c>
      <c r="AO100" s="8" t="s">
        <v>64</v>
      </c>
      <c r="AP100" s="7" t="str">
        <f t="shared" si="67"/>
        <v>нд</v>
      </c>
      <c r="AQ100" s="7" t="str">
        <f t="shared" si="67"/>
        <v>нд</v>
      </c>
      <c r="AR100" s="7" t="str">
        <f t="shared" si="67"/>
        <v>нд</v>
      </c>
      <c r="AS100" s="7" t="str">
        <f t="shared" si="67"/>
        <v>нд</v>
      </c>
      <c r="AT100" s="7" t="str">
        <f t="shared" si="394"/>
        <v>нд</v>
      </c>
      <c r="AU100" s="7" t="str">
        <f t="shared" si="170"/>
        <v>нд</v>
      </c>
      <c r="AV100" s="8" t="s">
        <v>64</v>
      </c>
      <c r="AW100" s="8" t="s">
        <v>64</v>
      </c>
      <c r="AX100" s="8" t="s">
        <v>64</v>
      </c>
      <c r="AY100" s="8" t="s">
        <v>64</v>
      </c>
      <c r="AZ100" s="8" t="s">
        <v>64</v>
      </c>
      <c r="BA100" s="8" t="s">
        <v>64</v>
      </c>
      <c r="BB100" s="8" t="s">
        <v>64</v>
      </c>
      <c r="BC100" s="7" t="str">
        <f t="shared" si="188"/>
        <v>нд</v>
      </c>
      <c r="BD100" s="7" t="str">
        <f t="shared" si="189"/>
        <v>нд</v>
      </c>
      <c r="BE100" s="7" t="str">
        <f t="shared" si="188"/>
        <v>нд</v>
      </c>
      <c r="BF100" s="7" t="str">
        <f t="shared" si="188"/>
        <v>нд</v>
      </c>
      <c r="BG100" s="7" t="str">
        <f t="shared" si="395"/>
        <v>нд</v>
      </c>
      <c r="BH100" s="7" t="str">
        <f t="shared" si="190"/>
        <v>нд</v>
      </c>
      <c r="BI100" s="7" t="str">
        <f t="shared" si="190"/>
        <v>нд</v>
      </c>
      <c r="BJ100" s="8" t="s">
        <v>64</v>
      </c>
      <c r="BK100" s="8" t="s">
        <v>64</v>
      </c>
      <c r="BL100" s="8" t="s">
        <v>64</v>
      </c>
      <c r="BM100" s="8" t="s">
        <v>64</v>
      </c>
      <c r="BN100" s="8" t="s">
        <v>64</v>
      </c>
      <c r="BO100" s="8" t="s">
        <v>64</v>
      </c>
      <c r="BP100" s="8" t="s">
        <v>64</v>
      </c>
      <c r="BQ100" s="7" t="str">
        <f t="shared" si="116"/>
        <v>нд</v>
      </c>
      <c r="BR100" s="7" t="str">
        <f t="shared" si="116"/>
        <v>нд</v>
      </c>
      <c r="BS100" s="7" t="str">
        <f t="shared" si="116"/>
        <v>нд</v>
      </c>
      <c r="BT100" s="7" t="str">
        <f t="shared" si="116"/>
        <v>нд</v>
      </c>
      <c r="BU100" s="7" t="str">
        <f t="shared" si="392"/>
        <v>нд</v>
      </c>
      <c r="BV100" s="7" t="str">
        <f t="shared" si="191"/>
        <v>нд</v>
      </c>
      <c r="BW100" s="7" t="str">
        <f t="shared" si="191"/>
        <v>нд</v>
      </c>
      <c r="BX100" s="8" t="s">
        <v>64</v>
      </c>
      <c r="BY100" s="8" t="s">
        <v>64</v>
      </c>
      <c r="BZ100" s="8" t="s">
        <v>64</v>
      </c>
      <c r="CA100" s="8" t="s">
        <v>64</v>
      </c>
      <c r="CB100" s="8" t="s">
        <v>64</v>
      </c>
      <c r="CC100" s="8" t="s">
        <v>64</v>
      </c>
      <c r="CD100" s="8" t="s">
        <v>64</v>
      </c>
      <c r="CE100" s="7" t="str">
        <f t="shared" si="84"/>
        <v>нд</v>
      </c>
      <c r="CF100" s="7" t="str">
        <f t="shared" si="71"/>
        <v>нд</v>
      </c>
      <c r="CG100" s="7" t="str">
        <f t="shared" si="71"/>
        <v>нд</v>
      </c>
      <c r="CH100" s="7" t="str">
        <f t="shared" si="71"/>
        <v>нд</v>
      </c>
      <c r="CI100" s="7" t="str">
        <f t="shared" si="71"/>
        <v>нд</v>
      </c>
      <c r="CJ100" s="7" t="str">
        <f t="shared" si="393"/>
        <v>нд</v>
      </c>
      <c r="CK100" s="7" t="str">
        <f t="shared" si="192"/>
        <v>нд</v>
      </c>
      <c r="CL100" s="8" t="s">
        <v>64</v>
      </c>
      <c r="CM100" s="8" t="s">
        <v>64</v>
      </c>
      <c r="CN100" s="8" t="s">
        <v>64</v>
      </c>
      <c r="CO100" s="8" t="s">
        <v>64</v>
      </c>
      <c r="CP100" s="8" t="s">
        <v>64</v>
      </c>
      <c r="CQ100" s="8" t="s">
        <v>64</v>
      </c>
      <c r="CR100" s="8" t="s">
        <v>64</v>
      </c>
      <c r="CS100" s="8" t="s">
        <v>64</v>
      </c>
      <c r="CT100" s="8" t="s">
        <v>64</v>
      </c>
      <c r="CU100" s="8" t="s">
        <v>64</v>
      </c>
      <c r="CV100" s="8" t="s">
        <v>64</v>
      </c>
      <c r="CW100" s="8" t="s">
        <v>64</v>
      </c>
      <c r="CX100" s="8" t="s">
        <v>64</v>
      </c>
      <c r="CY100" s="8" t="s">
        <v>64</v>
      </c>
      <c r="CZ100" s="8" t="s">
        <v>64</v>
      </c>
    </row>
    <row r="101" spans="1:104" ht="31.5" hidden="1" customHeight="1" x14ac:dyDescent="0.25">
      <c r="A101" s="30" t="s">
        <v>127</v>
      </c>
      <c r="B101" s="31" t="s">
        <v>128</v>
      </c>
      <c r="C101" s="6" t="s">
        <v>155</v>
      </c>
      <c r="D101" s="7" t="s">
        <v>64</v>
      </c>
      <c r="E101" s="8" t="s">
        <v>64</v>
      </c>
      <c r="F101" s="6" t="s">
        <v>64</v>
      </c>
      <c r="G101" s="6" t="s">
        <v>64</v>
      </c>
      <c r="H101" s="6" t="s">
        <v>64</v>
      </c>
      <c r="I101" s="6" t="s">
        <v>64</v>
      </c>
      <c r="J101" s="6" t="s">
        <v>64</v>
      </c>
      <c r="K101" s="6" t="s">
        <v>64</v>
      </c>
      <c r="L101" s="6" t="s">
        <v>64</v>
      </c>
      <c r="M101" s="6" t="s">
        <v>64</v>
      </c>
      <c r="N101" s="6" t="s">
        <v>64</v>
      </c>
      <c r="O101" s="6" t="s">
        <v>64</v>
      </c>
      <c r="P101" s="6" t="s">
        <v>64</v>
      </c>
      <c r="Q101" s="6" t="s">
        <v>64</v>
      </c>
      <c r="R101" s="6" t="s">
        <v>64</v>
      </c>
      <c r="S101" s="6" t="s">
        <v>64</v>
      </c>
      <c r="T101" s="8" t="s">
        <v>64</v>
      </c>
      <c r="U101" s="8" t="s">
        <v>64</v>
      </c>
      <c r="V101" s="8" t="s">
        <v>64</v>
      </c>
      <c r="W101" s="8" t="s">
        <v>64</v>
      </c>
      <c r="X101" s="8" t="s">
        <v>64</v>
      </c>
      <c r="Y101" s="8" t="s">
        <v>64</v>
      </c>
      <c r="Z101" s="8" t="s">
        <v>64</v>
      </c>
      <c r="AA101" s="8" t="s">
        <v>64</v>
      </c>
      <c r="AB101" s="8" t="s">
        <v>64</v>
      </c>
      <c r="AC101" s="8" t="s">
        <v>64</v>
      </c>
      <c r="AD101" s="8" t="s">
        <v>64</v>
      </c>
      <c r="AE101" s="8" t="s">
        <v>64</v>
      </c>
      <c r="AF101" s="8" t="s">
        <v>64</v>
      </c>
      <c r="AG101" s="8" t="s">
        <v>64</v>
      </c>
      <c r="AH101" s="8" t="s">
        <v>64</v>
      </c>
      <c r="AI101" s="8" t="s">
        <v>64</v>
      </c>
      <c r="AJ101" s="8" t="s">
        <v>64</v>
      </c>
      <c r="AK101" s="8" t="s">
        <v>64</v>
      </c>
      <c r="AL101" s="8" t="s">
        <v>64</v>
      </c>
      <c r="AM101" s="8" t="s">
        <v>64</v>
      </c>
      <c r="AN101" s="8" t="s">
        <v>64</v>
      </c>
      <c r="AO101" s="8" t="s">
        <v>64</v>
      </c>
      <c r="AP101" s="7" t="str">
        <f t="shared" si="67"/>
        <v>нд</v>
      </c>
      <c r="AQ101" s="7" t="str">
        <f t="shared" si="67"/>
        <v>нд</v>
      </c>
      <c r="AR101" s="7" t="str">
        <f t="shared" si="67"/>
        <v>нд</v>
      </c>
      <c r="AS101" s="7" t="str">
        <f t="shared" si="67"/>
        <v>нд</v>
      </c>
      <c r="AT101" s="7" t="str">
        <f t="shared" si="394"/>
        <v>нд</v>
      </c>
      <c r="AU101" s="7" t="str">
        <f t="shared" si="170"/>
        <v>нд</v>
      </c>
      <c r="AV101" s="8" t="s">
        <v>64</v>
      </c>
      <c r="AW101" s="8" t="s">
        <v>64</v>
      </c>
      <c r="AX101" s="8" t="s">
        <v>64</v>
      </c>
      <c r="AY101" s="8" t="s">
        <v>64</v>
      </c>
      <c r="AZ101" s="8" t="s">
        <v>64</v>
      </c>
      <c r="BA101" s="8" t="s">
        <v>64</v>
      </c>
      <c r="BB101" s="8" t="s">
        <v>64</v>
      </c>
      <c r="BC101" s="7" t="str">
        <f t="shared" si="188"/>
        <v>нд</v>
      </c>
      <c r="BD101" s="7" t="str">
        <f t="shared" si="189"/>
        <v>нд</v>
      </c>
      <c r="BE101" s="7" t="str">
        <f t="shared" si="188"/>
        <v>нд</v>
      </c>
      <c r="BF101" s="7" t="str">
        <f t="shared" si="188"/>
        <v>нд</v>
      </c>
      <c r="BG101" s="7" t="str">
        <f t="shared" si="395"/>
        <v>нд</v>
      </c>
      <c r="BH101" s="7" t="str">
        <f t="shared" si="190"/>
        <v>нд</v>
      </c>
      <c r="BI101" s="7" t="str">
        <f t="shared" si="190"/>
        <v>нд</v>
      </c>
      <c r="BJ101" s="8" t="s">
        <v>64</v>
      </c>
      <c r="BK101" s="8" t="s">
        <v>64</v>
      </c>
      <c r="BL101" s="8" t="s">
        <v>64</v>
      </c>
      <c r="BM101" s="8" t="s">
        <v>64</v>
      </c>
      <c r="BN101" s="8" t="s">
        <v>64</v>
      </c>
      <c r="BO101" s="8" t="s">
        <v>64</v>
      </c>
      <c r="BP101" s="8" t="s">
        <v>64</v>
      </c>
      <c r="BQ101" s="7" t="str">
        <f t="shared" si="116"/>
        <v>нд</v>
      </c>
      <c r="BR101" s="7" t="str">
        <f t="shared" si="116"/>
        <v>нд</v>
      </c>
      <c r="BS101" s="7" t="str">
        <f t="shared" si="116"/>
        <v>нд</v>
      </c>
      <c r="BT101" s="7" t="str">
        <f t="shared" si="116"/>
        <v>нд</v>
      </c>
      <c r="BU101" s="7" t="str">
        <f t="shared" si="392"/>
        <v>нд</v>
      </c>
      <c r="BV101" s="7" t="str">
        <f t="shared" si="191"/>
        <v>нд</v>
      </c>
      <c r="BW101" s="7" t="str">
        <f t="shared" si="191"/>
        <v>нд</v>
      </c>
      <c r="BX101" s="8" t="s">
        <v>64</v>
      </c>
      <c r="BY101" s="8" t="s">
        <v>64</v>
      </c>
      <c r="BZ101" s="8" t="s">
        <v>64</v>
      </c>
      <c r="CA101" s="8" t="s">
        <v>64</v>
      </c>
      <c r="CB101" s="8" t="s">
        <v>64</v>
      </c>
      <c r="CC101" s="8" t="s">
        <v>64</v>
      </c>
      <c r="CD101" s="8" t="s">
        <v>64</v>
      </c>
      <c r="CE101" s="7" t="str">
        <f t="shared" si="84"/>
        <v>нд</v>
      </c>
      <c r="CF101" s="7" t="str">
        <f t="shared" si="71"/>
        <v>нд</v>
      </c>
      <c r="CG101" s="7" t="str">
        <f t="shared" si="71"/>
        <v>нд</v>
      </c>
      <c r="CH101" s="7" t="str">
        <f t="shared" si="71"/>
        <v>нд</v>
      </c>
      <c r="CI101" s="7" t="str">
        <f t="shared" si="71"/>
        <v>нд</v>
      </c>
      <c r="CJ101" s="7" t="str">
        <f t="shared" si="393"/>
        <v>нд</v>
      </c>
      <c r="CK101" s="7" t="str">
        <f t="shared" si="192"/>
        <v>нд</v>
      </c>
      <c r="CL101" s="8" t="s">
        <v>64</v>
      </c>
      <c r="CM101" s="8" t="s">
        <v>64</v>
      </c>
      <c r="CN101" s="8" t="s">
        <v>64</v>
      </c>
      <c r="CO101" s="8" t="s">
        <v>64</v>
      </c>
      <c r="CP101" s="8" t="s">
        <v>64</v>
      </c>
      <c r="CQ101" s="8" t="s">
        <v>64</v>
      </c>
      <c r="CR101" s="8" t="s">
        <v>64</v>
      </c>
      <c r="CS101" s="8" t="s">
        <v>64</v>
      </c>
      <c r="CT101" s="8" t="s">
        <v>64</v>
      </c>
      <c r="CU101" s="8" t="s">
        <v>64</v>
      </c>
      <c r="CV101" s="8" t="s">
        <v>64</v>
      </c>
      <c r="CW101" s="8" t="s">
        <v>64</v>
      </c>
      <c r="CX101" s="8" t="s">
        <v>64</v>
      </c>
      <c r="CY101" s="8" t="s">
        <v>64</v>
      </c>
      <c r="CZ101" s="8" t="s">
        <v>64</v>
      </c>
    </row>
    <row r="102" spans="1:104" ht="31.5" x14ac:dyDescent="0.25">
      <c r="A102" s="30" t="s">
        <v>129</v>
      </c>
      <c r="B102" s="31" t="s">
        <v>130</v>
      </c>
      <c r="C102" s="6" t="s">
        <v>155</v>
      </c>
      <c r="D102" s="7" t="s">
        <v>64</v>
      </c>
      <c r="E102" s="8" t="s">
        <v>64</v>
      </c>
      <c r="F102" s="6" t="s">
        <v>64</v>
      </c>
      <c r="G102" s="6" t="s">
        <v>64</v>
      </c>
      <c r="H102" s="6" t="s">
        <v>64</v>
      </c>
      <c r="I102" s="6" t="s">
        <v>64</v>
      </c>
      <c r="J102" s="6" t="s">
        <v>64</v>
      </c>
      <c r="K102" s="6" t="s">
        <v>64</v>
      </c>
      <c r="L102" s="6" t="s">
        <v>64</v>
      </c>
      <c r="M102" s="6" t="s">
        <v>64</v>
      </c>
      <c r="N102" s="6" t="s">
        <v>64</v>
      </c>
      <c r="O102" s="6" t="s">
        <v>64</v>
      </c>
      <c r="P102" s="6" t="s">
        <v>64</v>
      </c>
      <c r="Q102" s="6" t="s">
        <v>64</v>
      </c>
      <c r="R102" s="6" t="s">
        <v>64</v>
      </c>
      <c r="S102" s="6" t="s">
        <v>64</v>
      </c>
      <c r="T102" s="8" t="s">
        <v>64</v>
      </c>
      <c r="U102" s="8" t="s">
        <v>64</v>
      </c>
      <c r="V102" s="8" t="s">
        <v>64</v>
      </c>
      <c r="W102" s="8" t="s">
        <v>64</v>
      </c>
      <c r="X102" s="8" t="s">
        <v>64</v>
      </c>
      <c r="Y102" s="8" t="s">
        <v>64</v>
      </c>
      <c r="Z102" s="8" t="s">
        <v>64</v>
      </c>
      <c r="AA102" s="8" t="s">
        <v>64</v>
      </c>
      <c r="AB102" s="8" t="s">
        <v>64</v>
      </c>
      <c r="AC102" s="8" t="s">
        <v>64</v>
      </c>
      <c r="AD102" s="8" t="s">
        <v>64</v>
      </c>
      <c r="AE102" s="8" t="s">
        <v>64</v>
      </c>
      <c r="AF102" s="8" t="s">
        <v>64</v>
      </c>
      <c r="AG102" s="8" t="s">
        <v>64</v>
      </c>
      <c r="AH102" s="8" t="s">
        <v>64</v>
      </c>
      <c r="AI102" s="8" t="s">
        <v>64</v>
      </c>
      <c r="AJ102" s="8" t="s">
        <v>64</v>
      </c>
      <c r="AK102" s="8" t="s">
        <v>64</v>
      </c>
      <c r="AL102" s="8" t="s">
        <v>64</v>
      </c>
      <c r="AM102" s="8" t="s">
        <v>64</v>
      </c>
      <c r="AN102" s="8" t="s">
        <v>64</v>
      </c>
      <c r="AO102" s="8" t="s">
        <v>64</v>
      </c>
      <c r="AP102" s="7" t="str">
        <f t="shared" si="67"/>
        <v>нд</v>
      </c>
      <c r="AQ102" s="7" t="str">
        <f t="shared" si="67"/>
        <v>нд</v>
      </c>
      <c r="AR102" s="7" t="str">
        <f t="shared" si="67"/>
        <v>нд</v>
      </c>
      <c r="AS102" s="7" t="str">
        <f t="shared" si="67"/>
        <v>нд</v>
      </c>
      <c r="AT102" s="7" t="str">
        <f t="shared" si="394"/>
        <v>нд</v>
      </c>
      <c r="AU102" s="7" t="str">
        <f t="shared" si="170"/>
        <v>нд</v>
      </c>
      <c r="AV102" s="8" t="s">
        <v>64</v>
      </c>
      <c r="AW102" s="8" t="s">
        <v>64</v>
      </c>
      <c r="AX102" s="8" t="s">
        <v>64</v>
      </c>
      <c r="AY102" s="8" t="s">
        <v>64</v>
      </c>
      <c r="AZ102" s="8" t="s">
        <v>64</v>
      </c>
      <c r="BA102" s="8" t="s">
        <v>64</v>
      </c>
      <c r="BB102" s="8" t="s">
        <v>64</v>
      </c>
      <c r="BC102" s="7" t="str">
        <f t="shared" si="188"/>
        <v>нд</v>
      </c>
      <c r="BD102" s="7" t="str">
        <f t="shared" si="189"/>
        <v>нд</v>
      </c>
      <c r="BE102" s="7" t="str">
        <f t="shared" si="188"/>
        <v>нд</v>
      </c>
      <c r="BF102" s="7" t="str">
        <f t="shared" si="188"/>
        <v>нд</v>
      </c>
      <c r="BG102" s="7" t="str">
        <f t="shared" si="395"/>
        <v>нд</v>
      </c>
      <c r="BH102" s="7" t="str">
        <f t="shared" si="190"/>
        <v>нд</v>
      </c>
      <c r="BI102" s="7" t="str">
        <f t="shared" si="190"/>
        <v>нд</v>
      </c>
      <c r="BJ102" s="8" t="s">
        <v>64</v>
      </c>
      <c r="BK102" s="8" t="s">
        <v>64</v>
      </c>
      <c r="BL102" s="8" t="s">
        <v>64</v>
      </c>
      <c r="BM102" s="8" t="s">
        <v>64</v>
      </c>
      <c r="BN102" s="8" t="s">
        <v>64</v>
      </c>
      <c r="BO102" s="8" t="s">
        <v>64</v>
      </c>
      <c r="BP102" s="8" t="s">
        <v>64</v>
      </c>
      <c r="BQ102" s="7" t="str">
        <f t="shared" si="116"/>
        <v>нд</v>
      </c>
      <c r="BR102" s="7" t="str">
        <f t="shared" si="116"/>
        <v>нд</v>
      </c>
      <c r="BS102" s="7" t="str">
        <f t="shared" si="116"/>
        <v>нд</v>
      </c>
      <c r="BT102" s="7" t="str">
        <f t="shared" si="116"/>
        <v>нд</v>
      </c>
      <c r="BU102" s="7" t="str">
        <f t="shared" si="392"/>
        <v>нд</v>
      </c>
      <c r="BV102" s="7" t="str">
        <f t="shared" si="191"/>
        <v>нд</v>
      </c>
      <c r="BW102" s="7" t="str">
        <f t="shared" si="191"/>
        <v>нд</v>
      </c>
      <c r="BX102" s="8" t="s">
        <v>64</v>
      </c>
      <c r="BY102" s="8" t="s">
        <v>64</v>
      </c>
      <c r="BZ102" s="8" t="s">
        <v>64</v>
      </c>
      <c r="CA102" s="8" t="s">
        <v>64</v>
      </c>
      <c r="CB102" s="8" t="s">
        <v>64</v>
      </c>
      <c r="CC102" s="8" t="s">
        <v>64</v>
      </c>
      <c r="CD102" s="8" t="s">
        <v>64</v>
      </c>
      <c r="CE102" s="7" t="str">
        <f t="shared" si="84"/>
        <v>нд</v>
      </c>
      <c r="CF102" s="7" t="str">
        <f t="shared" si="71"/>
        <v>нд</v>
      </c>
      <c r="CG102" s="7" t="str">
        <f t="shared" si="71"/>
        <v>нд</v>
      </c>
      <c r="CH102" s="7" t="str">
        <f t="shared" si="71"/>
        <v>нд</v>
      </c>
      <c r="CI102" s="7" t="str">
        <f t="shared" si="71"/>
        <v>нд</v>
      </c>
      <c r="CJ102" s="7" t="str">
        <f t="shared" si="393"/>
        <v>нд</v>
      </c>
      <c r="CK102" s="7" t="str">
        <f t="shared" si="192"/>
        <v>нд</v>
      </c>
      <c r="CL102" s="8" t="s">
        <v>64</v>
      </c>
      <c r="CM102" s="8" t="s">
        <v>64</v>
      </c>
      <c r="CN102" s="8" t="s">
        <v>64</v>
      </c>
      <c r="CO102" s="8" t="s">
        <v>64</v>
      </c>
      <c r="CP102" s="8" t="s">
        <v>64</v>
      </c>
      <c r="CQ102" s="8" t="s">
        <v>64</v>
      </c>
      <c r="CR102" s="8" t="s">
        <v>64</v>
      </c>
      <c r="CS102" s="8" t="s">
        <v>64</v>
      </c>
      <c r="CT102" s="8" t="s">
        <v>64</v>
      </c>
      <c r="CU102" s="8" t="s">
        <v>64</v>
      </c>
      <c r="CV102" s="8" t="s">
        <v>64</v>
      </c>
      <c r="CW102" s="8" t="s">
        <v>64</v>
      </c>
      <c r="CX102" s="8" t="s">
        <v>64</v>
      </c>
      <c r="CY102" s="8" t="s">
        <v>64</v>
      </c>
      <c r="CZ102" s="8" t="s">
        <v>64</v>
      </c>
    </row>
    <row r="103" spans="1:104" ht="15.75" hidden="1" customHeight="1" x14ac:dyDescent="0.25">
      <c r="A103" s="30" t="s">
        <v>131</v>
      </c>
      <c r="B103" s="31" t="s">
        <v>132</v>
      </c>
      <c r="C103" s="6" t="s">
        <v>155</v>
      </c>
      <c r="D103" s="7" t="s">
        <v>64</v>
      </c>
      <c r="E103" s="8" t="s">
        <v>64</v>
      </c>
      <c r="F103" s="6" t="s">
        <v>64</v>
      </c>
      <c r="G103" s="6" t="s">
        <v>64</v>
      </c>
      <c r="H103" s="6" t="s">
        <v>64</v>
      </c>
      <c r="I103" s="6" t="s">
        <v>64</v>
      </c>
      <c r="J103" s="6" t="s">
        <v>64</v>
      </c>
      <c r="K103" s="6" t="s">
        <v>64</v>
      </c>
      <c r="L103" s="6" t="s">
        <v>64</v>
      </c>
      <c r="M103" s="6" t="s">
        <v>64</v>
      </c>
      <c r="N103" s="6" t="s">
        <v>64</v>
      </c>
      <c r="O103" s="6" t="s">
        <v>64</v>
      </c>
      <c r="P103" s="6" t="s">
        <v>64</v>
      </c>
      <c r="Q103" s="6" t="s">
        <v>64</v>
      </c>
      <c r="R103" s="6" t="s">
        <v>64</v>
      </c>
      <c r="S103" s="6" t="s">
        <v>64</v>
      </c>
      <c r="T103" s="8" t="s">
        <v>64</v>
      </c>
      <c r="U103" s="8" t="s">
        <v>64</v>
      </c>
      <c r="V103" s="8" t="s">
        <v>64</v>
      </c>
      <c r="W103" s="8" t="s">
        <v>64</v>
      </c>
      <c r="X103" s="8" t="s">
        <v>64</v>
      </c>
      <c r="Y103" s="8" t="s">
        <v>64</v>
      </c>
      <c r="Z103" s="8" t="s">
        <v>64</v>
      </c>
      <c r="AA103" s="8" t="s">
        <v>64</v>
      </c>
      <c r="AB103" s="8" t="s">
        <v>64</v>
      </c>
      <c r="AC103" s="8" t="s">
        <v>64</v>
      </c>
      <c r="AD103" s="8" t="s">
        <v>64</v>
      </c>
      <c r="AE103" s="8" t="s">
        <v>64</v>
      </c>
      <c r="AF103" s="8" t="s">
        <v>64</v>
      </c>
      <c r="AG103" s="8" t="s">
        <v>64</v>
      </c>
      <c r="AH103" s="8" t="s">
        <v>64</v>
      </c>
      <c r="AI103" s="8" t="s">
        <v>64</v>
      </c>
      <c r="AJ103" s="8" t="s">
        <v>64</v>
      </c>
      <c r="AK103" s="8" t="s">
        <v>64</v>
      </c>
      <c r="AL103" s="8" t="s">
        <v>64</v>
      </c>
      <c r="AM103" s="8" t="s">
        <v>64</v>
      </c>
      <c r="AN103" s="8" t="s">
        <v>64</v>
      </c>
      <c r="AO103" s="8" t="s">
        <v>64</v>
      </c>
      <c r="AP103" s="7" t="str">
        <f t="shared" si="67"/>
        <v>нд</v>
      </c>
      <c r="AQ103" s="7" t="str">
        <f t="shared" si="67"/>
        <v>нд</v>
      </c>
      <c r="AR103" s="7" t="str">
        <f t="shared" si="67"/>
        <v>нд</v>
      </c>
      <c r="AS103" s="7" t="str">
        <f t="shared" si="67"/>
        <v>нд</v>
      </c>
      <c r="AT103" s="7" t="str">
        <f t="shared" si="394"/>
        <v>нд</v>
      </c>
      <c r="AU103" s="7" t="str">
        <f t="shared" si="170"/>
        <v>нд</v>
      </c>
      <c r="AV103" s="8" t="s">
        <v>64</v>
      </c>
      <c r="AW103" s="8" t="s">
        <v>64</v>
      </c>
      <c r="AX103" s="8" t="s">
        <v>64</v>
      </c>
      <c r="AY103" s="8" t="s">
        <v>64</v>
      </c>
      <c r="AZ103" s="8" t="s">
        <v>64</v>
      </c>
      <c r="BA103" s="8" t="s">
        <v>64</v>
      </c>
      <c r="BB103" s="8" t="s">
        <v>64</v>
      </c>
      <c r="BC103" s="7" t="str">
        <f t="shared" si="188"/>
        <v>нд</v>
      </c>
      <c r="BD103" s="7" t="str">
        <f t="shared" si="189"/>
        <v>нд</v>
      </c>
      <c r="BE103" s="7" t="str">
        <f t="shared" si="188"/>
        <v>нд</v>
      </c>
      <c r="BF103" s="7" t="str">
        <f t="shared" si="188"/>
        <v>нд</v>
      </c>
      <c r="BG103" s="7" t="str">
        <f t="shared" si="395"/>
        <v>нд</v>
      </c>
      <c r="BH103" s="7" t="str">
        <f t="shared" si="190"/>
        <v>нд</v>
      </c>
      <c r="BI103" s="7" t="str">
        <f t="shared" si="190"/>
        <v>нд</v>
      </c>
      <c r="BJ103" s="8" t="s">
        <v>64</v>
      </c>
      <c r="BK103" s="8" t="s">
        <v>64</v>
      </c>
      <c r="BL103" s="8" t="s">
        <v>64</v>
      </c>
      <c r="BM103" s="8" t="s">
        <v>64</v>
      </c>
      <c r="BN103" s="8" t="s">
        <v>64</v>
      </c>
      <c r="BO103" s="8" t="s">
        <v>64</v>
      </c>
      <c r="BP103" s="8" t="s">
        <v>64</v>
      </c>
      <c r="BQ103" s="7" t="str">
        <f t="shared" ref="BQ103:BT124" si="396">BJ103</f>
        <v>нд</v>
      </c>
      <c r="BR103" s="7" t="str">
        <f t="shared" si="396"/>
        <v>нд</v>
      </c>
      <c r="BS103" s="7" t="str">
        <f t="shared" si="396"/>
        <v>нд</v>
      </c>
      <c r="BT103" s="7" t="str">
        <f t="shared" si="396"/>
        <v>нд</v>
      </c>
      <c r="BU103" s="7" t="str">
        <f t="shared" si="392"/>
        <v>нд</v>
      </c>
      <c r="BV103" s="7" t="str">
        <f t="shared" si="191"/>
        <v>нд</v>
      </c>
      <c r="BW103" s="7" t="str">
        <f t="shared" si="191"/>
        <v>нд</v>
      </c>
      <c r="BX103" s="8" t="s">
        <v>64</v>
      </c>
      <c r="BY103" s="8" t="s">
        <v>64</v>
      </c>
      <c r="BZ103" s="8" t="s">
        <v>64</v>
      </c>
      <c r="CA103" s="8" t="s">
        <v>64</v>
      </c>
      <c r="CB103" s="8" t="s">
        <v>64</v>
      </c>
      <c r="CC103" s="8" t="s">
        <v>64</v>
      </c>
      <c r="CD103" s="8" t="s">
        <v>64</v>
      </c>
      <c r="CE103" s="7" t="str">
        <f t="shared" ref="CE103:CE124" si="397">BX103</f>
        <v>нд</v>
      </c>
      <c r="CF103" s="7" t="str">
        <f t="shared" ref="CF103:CI124" si="398">BY103</f>
        <v>нд</v>
      </c>
      <c r="CG103" s="7" t="str">
        <f t="shared" si="398"/>
        <v>нд</v>
      </c>
      <c r="CH103" s="7" t="str">
        <f t="shared" si="398"/>
        <v>нд</v>
      </c>
      <c r="CI103" s="7" t="str">
        <f t="shared" si="398"/>
        <v>нд</v>
      </c>
      <c r="CJ103" s="7" t="str">
        <f t="shared" si="393"/>
        <v>нд</v>
      </c>
      <c r="CK103" s="7" t="str">
        <f t="shared" si="192"/>
        <v>нд</v>
      </c>
      <c r="CL103" s="8" t="s">
        <v>64</v>
      </c>
      <c r="CM103" s="8" t="s">
        <v>64</v>
      </c>
      <c r="CN103" s="8" t="s">
        <v>64</v>
      </c>
      <c r="CO103" s="8" t="s">
        <v>64</v>
      </c>
      <c r="CP103" s="8" t="s">
        <v>64</v>
      </c>
      <c r="CQ103" s="8" t="s">
        <v>64</v>
      </c>
      <c r="CR103" s="8" t="s">
        <v>64</v>
      </c>
      <c r="CS103" s="8" t="s">
        <v>64</v>
      </c>
      <c r="CT103" s="8" t="s">
        <v>64</v>
      </c>
      <c r="CU103" s="8" t="s">
        <v>64</v>
      </c>
      <c r="CV103" s="8" t="s">
        <v>64</v>
      </c>
      <c r="CW103" s="8" t="s">
        <v>64</v>
      </c>
      <c r="CX103" s="8" t="s">
        <v>64</v>
      </c>
      <c r="CY103" s="8" t="s">
        <v>64</v>
      </c>
      <c r="CZ103" s="8" t="s">
        <v>64</v>
      </c>
    </row>
    <row r="104" spans="1:104" ht="31.5" hidden="1" customHeight="1" x14ac:dyDescent="0.25">
      <c r="A104" s="30" t="s">
        <v>133</v>
      </c>
      <c r="B104" s="31" t="s">
        <v>134</v>
      </c>
      <c r="C104" s="6" t="s">
        <v>155</v>
      </c>
      <c r="D104" s="7" t="s">
        <v>64</v>
      </c>
      <c r="E104" s="8" t="s">
        <v>64</v>
      </c>
      <c r="F104" s="6" t="s">
        <v>64</v>
      </c>
      <c r="G104" s="6" t="s">
        <v>64</v>
      </c>
      <c r="H104" s="6" t="s">
        <v>64</v>
      </c>
      <c r="I104" s="6" t="s">
        <v>64</v>
      </c>
      <c r="J104" s="6" t="s">
        <v>64</v>
      </c>
      <c r="K104" s="6" t="s">
        <v>64</v>
      </c>
      <c r="L104" s="6" t="s">
        <v>64</v>
      </c>
      <c r="M104" s="6" t="s">
        <v>64</v>
      </c>
      <c r="N104" s="6" t="s">
        <v>64</v>
      </c>
      <c r="O104" s="6" t="s">
        <v>64</v>
      </c>
      <c r="P104" s="6" t="s">
        <v>64</v>
      </c>
      <c r="Q104" s="6" t="s">
        <v>64</v>
      </c>
      <c r="R104" s="6" t="s">
        <v>64</v>
      </c>
      <c r="S104" s="6" t="s">
        <v>64</v>
      </c>
      <c r="T104" s="8" t="s">
        <v>64</v>
      </c>
      <c r="U104" s="8" t="s">
        <v>64</v>
      </c>
      <c r="V104" s="8" t="s">
        <v>64</v>
      </c>
      <c r="W104" s="8" t="s">
        <v>64</v>
      </c>
      <c r="X104" s="8" t="s">
        <v>64</v>
      </c>
      <c r="Y104" s="8" t="s">
        <v>64</v>
      </c>
      <c r="Z104" s="8" t="s">
        <v>64</v>
      </c>
      <c r="AA104" s="8" t="s">
        <v>64</v>
      </c>
      <c r="AB104" s="8" t="s">
        <v>64</v>
      </c>
      <c r="AC104" s="8" t="s">
        <v>64</v>
      </c>
      <c r="AD104" s="8" t="s">
        <v>64</v>
      </c>
      <c r="AE104" s="8" t="s">
        <v>64</v>
      </c>
      <c r="AF104" s="8" t="s">
        <v>64</v>
      </c>
      <c r="AG104" s="8" t="s">
        <v>64</v>
      </c>
      <c r="AH104" s="8" t="s">
        <v>64</v>
      </c>
      <c r="AI104" s="8" t="s">
        <v>64</v>
      </c>
      <c r="AJ104" s="8" t="s">
        <v>64</v>
      </c>
      <c r="AK104" s="8" t="s">
        <v>64</v>
      </c>
      <c r="AL104" s="8" t="s">
        <v>64</v>
      </c>
      <c r="AM104" s="8" t="s">
        <v>64</v>
      </c>
      <c r="AN104" s="8" t="s">
        <v>64</v>
      </c>
      <c r="AO104" s="8" t="s">
        <v>64</v>
      </c>
      <c r="AP104" s="7" t="str">
        <f t="shared" ref="AP104:AS123" si="399">AI104</f>
        <v>нд</v>
      </c>
      <c r="AQ104" s="7" t="str">
        <f t="shared" si="399"/>
        <v>нд</v>
      </c>
      <c r="AR104" s="7" t="str">
        <f t="shared" si="399"/>
        <v>нд</v>
      </c>
      <c r="AS104" s="7" t="str">
        <f t="shared" si="399"/>
        <v>нд</v>
      </c>
      <c r="AT104" s="7" t="str">
        <f t="shared" si="394"/>
        <v>нд</v>
      </c>
      <c r="AU104" s="7" t="str">
        <f t="shared" si="170"/>
        <v>нд</v>
      </c>
      <c r="AV104" s="8" t="s">
        <v>64</v>
      </c>
      <c r="AW104" s="8" t="s">
        <v>64</v>
      </c>
      <c r="AX104" s="8" t="s">
        <v>64</v>
      </c>
      <c r="AY104" s="8" t="s">
        <v>64</v>
      </c>
      <c r="AZ104" s="8" t="s">
        <v>64</v>
      </c>
      <c r="BA104" s="8" t="s">
        <v>64</v>
      </c>
      <c r="BB104" s="8" t="s">
        <v>64</v>
      </c>
      <c r="BC104" s="7" t="str">
        <f t="shared" ref="BC104:BF123" si="400">AW104</f>
        <v>нд</v>
      </c>
      <c r="BD104" s="7" t="str">
        <f t="shared" ref="BD104:BD123" si="401">AW104</f>
        <v>нд</v>
      </c>
      <c r="BE104" s="7" t="str">
        <f t="shared" si="400"/>
        <v>нд</v>
      </c>
      <c r="BF104" s="7" t="str">
        <f t="shared" si="400"/>
        <v>нд</v>
      </c>
      <c r="BG104" s="7" t="str">
        <f t="shared" si="395"/>
        <v>нд</v>
      </c>
      <c r="BH104" s="7" t="str">
        <f t="shared" si="190"/>
        <v>нд</v>
      </c>
      <c r="BI104" s="7" t="str">
        <f t="shared" si="190"/>
        <v>нд</v>
      </c>
      <c r="BJ104" s="8" t="s">
        <v>64</v>
      </c>
      <c r="BK104" s="8" t="s">
        <v>64</v>
      </c>
      <c r="BL104" s="8" t="s">
        <v>64</v>
      </c>
      <c r="BM104" s="8" t="s">
        <v>64</v>
      </c>
      <c r="BN104" s="8" t="s">
        <v>64</v>
      </c>
      <c r="BO104" s="8" t="s">
        <v>64</v>
      </c>
      <c r="BP104" s="8" t="s">
        <v>64</v>
      </c>
      <c r="BQ104" s="7" t="str">
        <f t="shared" si="396"/>
        <v>нд</v>
      </c>
      <c r="BR104" s="7" t="str">
        <f t="shared" si="396"/>
        <v>нд</v>
      </c>
      <c r="BS104" s="7" t="str">
        <f t="shared" si="396"/>
        <v>нд</v>
      </c>
      <c r="BT104" s="7" t="str">
        <f t="shared" si="396"/>
        <v>нд</v>
      </c>
      <c r="BU104" s="7" t="str">
        <f t="shared" si="392"/>
        <v>нд</v>
      </c>
      <c r="BV104" s="7" t="str">
        <f t="shared" si="191"/>
        <v>нд</v>
      </c>
      <c r="BW104" s="7" t="str">
        <f t="shared" si="191"/>
        <v>нд</v>
      </c>
      <c r="BX104" s="8" t="s">
        <v>64</v>
      </c>
      <c r="BY104" s="8" t="s">
        <v>64</v>
      </c>
      <c r="BZ104" s="8" t="s">
        <v>64</v>
      </c>
      <c r="CA104" s="8" t="s">
        <v>64</v>
      </c>
      <c r="CB104" s="8" t="s">
        <v>64</v>
      </c>
      <c r="CC104" s="8" t="s">
        <v>64</v>
      </c>
      <c r="CD104" s="8" t="s">
        <v>64</v>
      </c>
      <c r="CE104" s="7" t="str">
        <f t="shared" si="397"/>
        <v>нд</v>
      </c>
      <c r="CF104" s="7" t="str">
        <f t="shared" si="398"/>
        <v>нд</v>
      </c>
      <c r="CG104" s="7" t="str">
        <f t="shared" si="398"/>
        <v>нд</v>
      </c>
      <c r="CH104" s="7" t="str">
        <f t="shared" si="398"/>
        <v>нд</v>
      </c>
      <c r="CI104" s="7" t="str">
        <f t="shared" si="398"/>
        <v>нд</v>
      </c>
      <c r="CJ104" s="7" t="str">
        <f t="shared" si="393"/>
        <v>нд</v>
      </c>
      <c r="CK104" s="7" t="str">
        <f t="shared" si="192"/>
        <v>нд</v>
      </c>
      <c r="CL104" s="8" t="s">
        <v>64</v>
      </c>
      <c r="CM104" s="8" t="s">
        <v>64</v>
      </c>
      <c r="CN104" s="8" t="s">
        <v>64</v>
      </c>
      <c r="CO104" s="8" t="s">
        <v>64</v>
      </c>
      <c r="CP104" s="8" t="s">
        <v>64</v>
      </c>
      <c r="CQ104" s="8" t="s">
        <v>64</v>
      </c>
      <c r="CR104" s="8" t="s">
        <v>64</v>
      </c>
      <c r="CS104" s="8" t="s">
        <v>64</v>
      </c>
      <c r="CT104" s="8" t="s">
        <v>64</v>
      </c>
      <c r="CU104" s="8" t="s">
        <v>64</v>
      </c>
      <c r="CV104" s="8" t="s">
        <v>64</v>
      </c>
      <c r="CW104" s="8" t="s">
        <v>64</v>
      </c>
      <c r="CX104" s="8" t="s">
        <v>64</v>
      </c>
      <c r="CY104" s="8" t="s">
        <v>64</v>
      </c>
      <c r="CZ104" s="8" t="s">
        <v>64</v>
      </c>
    </row>
    <row r="105" spans="1:104" ht="31.5" x14ac:dyDescent="0.25">
      <c r="A105" s="30" t="s">
        <v>135</v>
      </c>
      <c r="B105" s="31" t="s">
        <v>136</v>
      </c>
      <c r="C105" s="6" t="s">
        <v>155</v>
      </c>
      <c r="D105" s="7" t="s">
        <v>64</v>
      </c>
      <c r="E105" s="8" t="s">
        <v>64</v>
      </c>
      <c r="F105" s="6" t="s">
        <v>64</v>
      </c>
      <c r="G105" s="6" t="s">
        <v>64</v>
      </c>
      <c r="H105" s="6" t="s">
        <v>64</v>
      </c>
      <c r="I105" s="6" t="s">
        <v>64</v>
      </c>
      <c r="J105" s="6" t="s">
        <v>64</v>
      </c>
      <c r="K105" s="6" t="s">
        <v>64</v>
      </c>
      <c r="L105" s="6" t="s">
        <v>64</v>
      </c>
      <c r="M105" s="6" t="s">
        <v>64</v>
      </c>
      <c r="N105" s="6" t="s">
        <v>64</v>
      </c>
      <c r="O105" s="6" t="s">
        <v>64</v>
      </c>
      <c r="P105" s="6" t="s">
        <v>64</v>
      </c>
      <c r="Q105" s="6" t="s">
        <v>64</v>
      </c>
      <c r="R105" s="6" t="s">
        <v>64</v>
      </c>
      <c r="S105" s="6" t="s">
        <v>64</v>
      </c>
      <c r="T105" s="8" t="s">
        <v>64</v>
      </c>
      <c r="U105" s="8" t="s">
        <v>64</v>
      </c>
      <c r="V105" s="8" t="s">
        <v>64</v>
      </c>
      <c r="W105" s="8" t="s">
        <v>64</v>
      </c>
      <c r="X105" s="8" t="s">
        <v>64</v>
      </c>
      <c r="Y105" s="8" t="s">
        <v>64</v>
      </c>
      <c r="Z105" s="8" t="s">
        <v>64</v>
      </c>
      <c r="AA105" s="8" t="s">
        <v>64</v>
      </c>
      <c r="AB105" s="8" t="s">
        <v>64</v>
      </c>
      <c r="AC105" s="8" t="s">
        <v>64</v>
      </c>
      <c r="AD105" s="8" t="s">
        <v>64</v>
      </c>
      <c r="AE105" s="8" t="s">
        <v>64</v>
      </c>
      <c r="AF105" s="8" t="s">
        <v>64</v>
      </c>
      <c r="AG105" s="8" t="s">
        <v>64</v>
      </c>
      <c r="AH105" s="8" t="s">
        <v>64</v>
      </c>
      <c r="AI105" s="8" t="s">
        <v>64</v>
      </c>
      <c r="AJ105" s="8" t="s">
        <v>64</v>
      </c>
      <c r="AK105" s="8" t="s">
        <v>64</v>
      </c>
      <c r="AL105" s="8" t="s">
        <v>64</v>
      </c>
      <c r="AM105" s="8" t="s">
        <v>64</v>
      </c>
      <c r="AN105" s="8" t="s">
        <v>64</v>
      </c>
      <c r="AO105" s="8" t="s">
        <v>64</v>
      </c>
      <c r="AP105" s="7" t="str">
        <f t="shared" si="399"/>
        <v>нд</v>
      </c>
      <c r="AQ105" s="7" t="str">
        <f t="shared" si="399"/>
        <v>нд</v>
      </c>
      <c r="AR105" s="7" t="str">
        <f t="shared" si="399"/>
        <v>нд</v>
      </c>
      <c r="AS105" s="7" t="str">
        <f t="shared" si="399"/>
        <v>нд</v>
      </c>
      <c r="AT105" s="7" t="str">
        <f t="shared" si="394"/>
        <v>нд</v>
      </c>
      <c r="AU105" s="7" t="str">
        <f t="shared" si="170"/>
        <v>нд</v>
      </c>
      <c r="AV105" s="8" t="s">
        <v>64</v>
      </c>
      <c r="AW105" s="8" t="s">
        <v>64</v>
      </c>
      <c r="AX105" s="8" t="s">
        <v>64</v>
      </c>
      <c r="AY105" s="8" t="s">
        <v>64</v>
      </c>
      <c r="AZ105" s="8" t="s">
        <v>64</v>
      </c>
      <c r="BA105" s="8" t="s">
        <v>64</v>
      </c>
      <c r="BB105" s="8" t="s">
        <v>64</v>
      </c>
      <c r="BC105" s="7" t="str">
        <f t="shared" si="400"/>
        <v>нд</v>
      </c>
      <c r="BD105" s="7" t="str">
        <f t="shared" si="401"/>
        <v>нд</v>
      </c>
      <c r="BE105" s="7" t="str">
        <f t="shared" si="400"/>
        <v>нд</v>
      </c>
      <c r="BF105" s="7" t="str">
        <f t="shared" si="400"/>
        <v>нд</v>
      </c>
      <c r="BG105" s="7" t="str">
        <f t="shared" si="395"/>
        <v>нд</v>
      </c>
      <c r="BH105" s="7" t="str">
        <f t="shared" si="190"/>
        <v>нд</v>
      </c>
      <c r="BI105" s="7" t="str">
        <f t="shared" si="190"/>
        <v>нд</v>
      </c>
      <c r="BJ105" s="8" t="s">
        <v>64</v>
      </c>
      <c r="BK105" s="8" t="s">
        <v>64</v>
      </c>
      <c r="BL105" s="8" t="s">
        <v>64</v>
      </c>
      <c r="BM105" s="8" t="s">
        <v>64</v>
      </c>
      <c r="BN105" s="8" t="s">
        <v>64</v>
      </c>
      <c r="BO105" s="8" t="s">
        <v>64</v>
      </c>
      <c r="BP105" s="8" t="s">
        <v>64</v>
      </c>
      <c r="BQ105" s="7" t="str">
        <f t="shared" si="396"/>
        <v>нд</v>
      </c>
      <c r="BR105" s="7" t="str">
        <f t="shared" si="396"/>
        <v>нд</v>
      </c>
      <c r="BS105" s="7" t="str">
        <f t="shared" si="396"/>
        <v>нд</v>
      </c>
      <c r="BT105" s="7" t="str">
        <f t="shared" si="396"/>
        <v>нд</v>
      </c>
      <c r="BU105" s="7" t="str">
        <f t="shared" si="392"/>
        <v>нд</v>
      </c>
      <c r="BV105" s="7" t="str">
        <f t="shared" si="191"/>
        <v>нд</v>
      </c>
      <c r="BW105" s="7" t="str">
        <f t="shared" si="191"/>
        <v>нд</v>
      </c>
      <c r="BX105" s="8" t="s">
        <v>64</v>
      </c>
      <c r="BY105" s="8" t="s">
        <v>64</v>
      </c>
      <c r="BZ105" s="8" t="s">
        <v>64</v>
      </c>
      <c r="CA105" s="8" t="s">
        <v>64</v>
      </c>
      <c r="CB105" s="8" t="s">
        <v>64</v>
      </c>
      <c r="CC105" s="8" t="s">
        <v>64</v>
      </c>
      <c r="CD105" s="8" t="s">
        <v>64</v>
      </c>
      <c r="CE105" s="7" t="str">
        <f t="shared" si="397"/>
        <v>нд</v>
      </c>
      <c r="CF105" s="7" t="str">
        <f t="shared" si="398"/>
        <v>нд</v>
      </c>
      <c r="CG105" s="7" t="str">
        <f t="shared" si="398"/>
        <v>нд</v>
      </c>
      <c r="CH105" s="7" t="str">
        <f t="shared" si="398"/>
        <v>нд</v>
      </c>
      <c r="CI105" s="7" t="str">
        <f t="shared" si="398"/>
        <v>нд</v>
      </c>
      <c r="CJ105" s="7" t="str">
        <f t="shared" si="393"/>
        <v>нд</v>
      </c>
      <c r="CK105" s="7" t="str">
        <f t="shared" si="192"/>
        <v>нд</v>
      </c>
      <c r="CL105" s="8" t="s">
        <v>64</v>
      </c>
      <c r="CM105" s="8" t="s">
        <v>64</v>
      </c>
      <c r="CN105" s="8" t="s">
        <v>64</v>
      </c>
      <c r="CO105" s="8" t="s">
        <v>64</v>
      </c>
      <c r="CP105" s="8" t="s">
        <v>64</v>
      </c>
      <c r="CQ105" s="8" t="s">
        <v>64</v>
      </c>
      <c r="CR105" s="8" t="s">
        <v>64</v>
      </c>
      <c r="CS105" s="8" t="s">
        <v>64</v>
      </c>
      <c r="CT105" s="8" t="s">
        <v>64</v>
      </c>
      <c r="CU105" s="8" t="s">
        <v>64</v>
      </c>
      <c r="CV105" s="8" t="s">
        <v>64</v>
      </c>
      <c r="CW105" s="8" t="s">
        <v>64</v>
      </c>
      <c r="CX105" s="8" t="s">
        <v>64</v>
      </c>
      <c r="CY105" s="8" t="s">
        <v>64</v>
      </c>
      <c r="CZ105" s="8" t="s">
        <v>64</v>
      </c>
    </row>
    <row r="106" spans="1:104" ht="31.5" hidden="1" customHeight="1" x14ac:dyDescent="0.25">
      <c r="A106" s="30" t="s">
        <v>137</v>
      </c>
      <c r="B106" s="31" t="s">
        <v>138</v>
      </c>
      <c r="C106" s="6" t="s">
        <v>155</v>
      </c>
      <c r="D106" s="7" t="s">
        <v>64</v>
      </c>
      <c r="E106" s="8" t="s">
        <v>64</v>
      </c>
      <c r="F106" s="6" t="s">
        <v>64</v>
      </c>
      <c r="G106" s="6" t="s">
        <v>64</v>
      </c>
      <c r="H106" s="6" t="s">
        <v>64</v>
      </c>
      <c r="I106" s="6" t="s">
        <v>64</v>
      </c>
      <c r="J106" s="6" t="s">
        <v>64</v>
      </c>
      <c r="K106" s="6" t="s">
        <v>64</v>
      </c>
      <c r="L106" s="6" t="s">
        <v>64</v>
      </c>
      <c r="M106" s="6" t="s">
        <v>64</v>
      </c>
      <c r="N106" s="6" t="s">
        <v>64</v>
      </c>
      <c r="O106" s="6" t="s">
        <v>64</v>
      </c>
      <c r="P106" s="6" t="s">
        <v>64</v>
      </c>
      <c r="Q106" s="6" t="s">
        <v>64</v>
      </c>
      <c r="R106" s="6" t="s">
        <v>64</v>
      </c>
      <c r="S106" s="6" t="s">
        <v>64</v>
      </c>
      <c r="T106" s="8" t="s">
        <v>64</v>
      </c>
      <c r="U106" s="8" t="s">
        <v>64</v>
      </c>
      <c r="V106" s="8" t="s">
        <v>64</v>
      </c>
      <c r="W106" s="8" t="s">
        <v>64</v>
      </c>
      <c r="X106" s="8" t="s">
        <v>64</v>
      </c>
      <c r="Y106" s="8" t="s">
        <v>64</v>
      </c>
      <c r="Z106" s="8" t="s">
        <v>64</v>
      </c>
      <c r="AA106" s="8" t="s">
        <v>64</v>
      </c>
      <c r="AB106" s="8" t="s">
        <v>64</v>
      </c>
      <c r="AC106" s="8" t="s">
        <v>64</v>
      </c>
      <c r="AD106" s="8" t="s">
        <v>64</v>
      </c>
      <c r="AE106" s="8" t="s">
        <v>64</v>
      </c>
      <c r="AF106" s="8" t="s">
        <v>64</v>
      </c>
      <c r="AG106" s="8" t="s">
        <v>64</v>
      </c>
      <c r="AH106" s="8" t="s">
        <v>64</v>
      </c>
      <c r="AI106" s="8" t="s">
        <v>64</v>
      </c>
      <c r="AJ106" s="8" t="s">
        <v>64</v>
      </c>
      <c r="AK106" s="8" t="s">
        <v>64</v>
      </c>
      <c r="AL106" s="8" t="s">
        <v>64</v>
      </c>
      <c r="AM106" s="8" t="s">
        <v>64</v>
      </c>
      <c r="AN106" s="8" t="s">
        <v>64</v>
      </c>
      <c r="AO106" s="8" t="s">
        <v>64</v>
      </c>
      <c r="AP106" s="7" t="str">
        <f t="shared" si="399"/>
        <v>нд</v>
      </c>
      <c r="AQ106" s="7" t="str">
        <f t="shared" si="399"/>
        <v>нд</v>
      </c>
      <c r="AR106" s="7" t="str">
        <f t="shared" si="399"/>
        <v>нд</v>
      </c>
      <c r="AS106" s="7" t="str">
        <f t="shared" si="399"/>
        <v>нд</v>
      </c>
      <c r="AT106" s="7" t="str">
        <f t="shared" si="394"/>
        <v>нд</v>
      </c>
      <c r="AU106" s="7" t="str">
        <f t="shared" si="170"/>
        <v>нд</v>
      </c>
      <c r="AV106" s="8" t="s">
        <v>64</v>
      </c>
      <c r="AW106" s="8" t="s">
        <v>64</v>
      </c>
      <c r="AX106" s="8" t="s">
        <v>64</v>
      </c>
      <c r="AY106" s="8" t="s">
        <v>64</v>
      </c>
      <c r="AZ106" s="8" t="s">
        <v>64</v>
      </c>
      <c r="BA106" s="8" t="s">
        <v>64</v>
      </c>
      <c r="BB106" s="8" t="s">
        <v>64</v>
      </c>
      <c r="BC106" s="7" t="str">
        <f t="shared" si="400"/>
        <v>нд</v>
      </c>
      <c r="BD106" s="7" t="str">
        <f t="shared" si="401"/>
        <v>нд</v>
      </c>
      <c r="BE106" s="7" t="str">
        <f t="shared" si="400"/>
        <v>нд</v>
      </c>
      <c r="BF106" s="7" t="str">
        <f t="shared" si="400"/>
        <v>нд</v>
      </c>
      <c r="BG106" s="7" t="str">
        <f t="shared" si="395"/>
        <v>нд</v>
      </c>
      <c r="BH106" s="7" t="str">
        <f t="shared" si="190"/>
        <v>нд</v>
      </c>
      <c r="BI106" s="7" t="str">
        <f t="shared" si="190"/>
        <v>нд</v>
      </c>
      <c r="BJ106" s="8" t="s">
        <v>64</v>
      </c>
      <c r="BK106" s="8" t="s">
        <v>64</v>
      </c>
      <c r="BL106" s="8" t="s">
        <v>64</v>
      </c>
      <c r="BM106" s="8" t="s">
        <v>64</v>
      </c>
      <c r="BN106" s="8" t="s">
        <v>64</v>
      </c>
      <c r="BO106" s="8" t="s">
        <v>64</v>
      </c>
      <c r="BP106" s="8" t="s">
        <v>64</v>
      </c>
      <c r="BQ106" s="7" t="str">
        <f t="shared" si="396"/>
        <v>нд</v>
      </c>
      <c r="BR106" s="7" t="str">
        <f t="shared" si="396"/>
        <v>нд</v>
      </c>
      <c r="BS106" s="7" t="str">
        <f t="shared" si="396"/>
        <v>нд</v>
      </c>
      <c r="BT106" s="7" t="str">
        <f t="shared" si="396"/>
        <v>нд</v>
      </c>
      <c r="BU106" s="7" t="str">
        <f t="shared" si="392"/>
        <v>нд</v>
      </c>
      <c r="BV106" s="7" t="str">
        <f t="shared" si="191"/>
        <v>нд</v>
      </c>
      <c r="BW106" s="7" t="str">
        <f t="shared" si="191"/>
        <v>нд</v>
      </c>
      <c r="BX106" s="8" t="s">
        <v>64</v>
      </c>
      <c r="BY106" s="8" t="s">
        <v>64</v>
      </c>
      <c r="BZ106" s="8" t="s">
        <v>64</v>
      </c>
      <c r="CA106" s="8" t="s">
        <v>64</v>
      </c>
      <c r="CB106" s="8" t="s">
        <v>64</v>
      </c>
      <c r="CC106" s="8" t="s">
        <v>64</v>
      </c>
      <c r="CD106" s="8" t="s">
        <v>64</v>
      </c>
      <c r="CE106" s="7" t="str">
        <f t="shared" si="397"/>
        <v>нд</v>
      </c>
      <c r="CF106" s="7" t="str">
        <f t="shared" si="398"/>
        <v>нд</v>
      </c>
      <c r="CG106" s="7" t="str">
        <f t="shared" si="398"/>
        <v>нд</v>
      </c>
      <c r="CH106" s="7" t="str">
        <f t="shared" si="398"/>
        <v>нд</v>
      </c>
      <c r="CI106" s="7" t="str">
        <f t="shared" si="398"/>
        <v>нд</v>
      </c>
      <c r="CJ106" s="7" t="str">
        <f t="shared" si="393"/>
        <v>нд</v>
      </c>
      <c r="CK106" s="7" t="str">
        <f t="shared" si="192"/>
        <v>нд</v>
      </c>
      <c r="CL106" s="8" t="s">
        <v>64</v>
      </c>
      <c r="CM106" s="8" t="s">
        <v>64</v>
      </c>
      <c r="CN106" s="8" t="s">
        <v>64</v>
      </c>
      <c r="CO106" s="8" t="s">
        <v>64</v>
      </c>
      <c r="CP106" s="8" t="s">
        <v>64</v>
      </c>
      <c r="CQ106" s="8" t="s">
        <v>64</v>
      </c>
      <c r="CR106" s="8" t="s">
        <v>64</v>
      </c>
      <c r="CS106" s="8" t="s">
        <v>64</v>
      </c>
      <c r="CT106" s="8" t="s">
        <v>64</v>
      </c>
      <c r="CU106" s="8" t="s">
        <v>64</v>
      </c>
      <c r="CV106" s="8" t="s">
        <v>64</v>
      </c>
      <c r="CW106" s="8" t="s">
        <v>64</v>
      </c>
      <c r="CX106" s="8" t="s">
        <v>64</v>
      </c>
      <c r="CY106" s="8" t="s">
        <v>64</v>
      </c>
      <c r="CZ106" s="8" t="s">
        <v>64</v>
      </c>
    </row>
    <row r="107" spans="1:104" ht="31.5" hidden="1" customHeight="1" x14ac:dyDescent="0.25">
      <c r="A107" s="30" t="s">
        <v>139</v>
      </c>
      <c r="B107" s="31" t="s">
        <v>140</v>
      </c>
      <c r="C107" s="6" t="s">
        <v>155</v>
      </c>
      <c r="D107" s="7" t="s">
        <v>64</v>
      </c>
      <c r="E107" s="8" t="s">
        <v>64</v>
      </c>
      <c r="F107" s="6" t="s">
        <v>64</v>
      </c>
      <c r="G107" s="6" t="s">
        <v>64</v>
      </c>
      <c r="H107" s="6" t="s">
        <v>64</v>
      </c>
      <c r="I107" s="6" t="s">
        <v>64</v>
      </c>
      <c r="J107" s="6" t="s">
        <v>64</v>
      </c>
      <c r="K107" s="6" t="s">
        <v>64</v>
      </c>
      <c r="L107" s="6" t="s">
        <v>64</v>
      </c>
      <c r="M107" s="6" t="s">
        <v>64</v>
      </c>
      <c r="N107" s="6" t="s">
        <v>64</v>
      </c>
      <c r="O107" s="6" t="s">
        <v>64</v>
      </c>
      <c r="P107" s="6" t="s">
        <v>64</v>
      </c>
      <c r="Q107" s="6" t="s">
        <v>64</v>
      </c>
      <c r="R107" s="6" t="s">
        <v>64</v>
      </c>
      <c r="S107" s="6" t="s">
        <v>64</v>
      </c>
      <c r="T107" s="8" t="s">
        <v>64</v>
      </c>
      <c r="U107" s="8" t="s">
        <v>64</v>
      </c>
      <c r="V107" s="8" t="s">
        <v>64</v>
      </c>
      <c r="W107" s="8" t="s">
        <v>64</v>
      </c>
      <c r="X107" s="8" t="s">
        <v>64</v>
      </c>
      <c r="Y107" s="8" t="s">
        <v>64</v>
      </c>
      <c r="Z107" s="8" t="s">
        <v>64</v>
      </c>
      <c r="AA107" s="8" t="s">
        <v>64</v>
      </c>
      <c r="AB107" s="8" t="s">
        <v>64</v>
      </c>
      <c r="AC107" s="8" t="s">
        <v>64</v>
      </c>
      <c r="AD107" s="8" t="s">
        <v>64</v>
      </c>
      <c r="AE107" s="8" t="s">
        <v>64</v>
      </c>
      <c r="AF107" s="8" t="s">
        <v>64</v>
      </c>
      <c r="AG107" s="8" t="s">
        <v>64</v>
      </c>
      <c r="AH107" s="8" t="s">
        <v>64</v>
      </c>
      <c r="AI107" s="8" t="s">
        <v>64</v>
      </c>
      <c r="AJ107" s="8" t="s">
        <v>64</v>
      </c>
      <c r="AK107" s="8" t="s">
        <v>64</v>
      </c>
      <c r="AL107" s="8" t="s">
        <v>64</v>
      </c>
      <c r="AM107" s="8" t="s">
        <v>64</v>
      </c>
      <c r="AN107" s="8" t="s">
        <v>64</v>
      </c>
      <c r="AO107" s="8" t="s">
        <v>64</v>
      </c>
      <c r="AP107" s="7" t="str">
        <f t="shared" si="399"/>
        <v>нд</v>
      </c>
      <c r="AQ107" s="7" t="str">
        <f t="shared" si="399"/>
        <v>нд</v>
      </c>
      <c r="AR107" s="7" t="str">
        <f t="shared" si="399"/>
        <v>нд</v>
      </c>
      <c r="AS107" s="7" t="str">
        <f t="shared" si="399"/>
        <v>нд</v>
      </c>
      <c r="AT107" s="7" t="str">
        <f t="shared" si="394"/>
        <v>нд</v>
      </c>
      <c r="AU107" s="7" t="str">
        <f t="shared" si="170"/>
        <v>нд</v>
      </c>
      <c r="AV107" s="8" t="s">
        <v>64</v>
      </c>
      <c r="AW107" s="8" t="s">
        <v>64</v>
      </c>
      <c r="AX107" s="8" t="s">
        <v>64</v>
      </c>
      <c r="AY107" s="8" t="s">
        <v>64</v>
      </c>
      <c r="AZ107" s="8" t="s">
        <v>64</v>
      </c>
      <c r="BA107" s="8" t="s">
        <v>64</v>
      </c>
      <c r="BB107" s="8" t="s">
        <v>64</v>
      </c>
      <c r="BC107" s="7" t="str">
        <f t="shared" si="400"/>
        <v>нд</v>
      </c>
      <c r="BD107" s="7" t="str">
        <f t="shared" si="401"/>
        <v>нд</v>
      </c>
      <c r="BE107" s="7" t="str">
        <f t="shared" si="400"/>
        <v>нд</v>
      </c>
      <c r="BF107" s="7" t="str">
        <f t="shared" si="400"/>
        <v>нд</v>
      </c>
      <c r="BG107" s="7" t="str">
        <f t="shared" si="395"/>
        <v>нд</v>
      </c>
      <c r="BH107" s="7" t="str">
        <f t="shared" si="190"/>
        <v>нд</v>
      </c>
      <c r="BI107" s="7" t="str">
        <f t="shared" si="190"/>
        <v>нд</v>
      </c>
      <c r="BJ107" s="8" t="s">
        <v>64</v>
      </c>
      <c r="BK107" s="8" t="s">
        <v>64</v>
      </c>
      <c r="BL107" s="8" t="s">
        <v>64</v>
      </c>
      <c r="BM107" s="8" t="s">
        <v>64</v>
      </c>
      <c r="BN107" s="8" t="s">
        <v>64</v>
      </c>
      <c r="BO107" s="8" t="s">
        <v>64</v>
      </c>
      <c r="BP107" s="8" t="s">
        <v>64</v>
      </c>
      <c r="BQ107" s="7" t="str">
        <f t="shared" si="396"/>
        <v>нд</v>
      </c>
      <c r="BR107" s="7" t="str">
        <f t="shared" si="396"/>
        <v>нд</v>
      </c>
      <c r="BS107" s="7" t="str">
        <f t="shared" si="396"/>
        <v>нд</v>
      </c>
      <c r="BT107" s="7" t="str">
        <f t="shared" si="396"/>
        <v>нд</v>
      </c>
      <c r="BU107" s="7" t="str">
        <f t="shared" si="392"/>
        <v>нд</v>
      </c>
      <c r="BV107" s="7" t="str">
        <f t="shared" si="191"/>
        <v>нд</v>
      </c>
      <c r="BW107" s="7" t="str">
        <f t="shared" si="191"/>
        <v>нд</v>
      </c>
      <c r="BX107" s="8" t="s">
        <v>64</v>
      </c>
      <c r="BY107" s="8" t="s">
        <v>64</v>
      </c>
      <c r="BZ107" s="8" t="s">
        <v>64</v>
      </c>
      <c r="CA107" s="8" t="s">
        <v>64</v>
      </c>
      <c r="CB107" s="8" t="s">
        <v>64</v>
      </c>
      <c r="CC107" s="8" t="s">
        <v>64</v>
      </c>
      <c r="CD107" s="8" t="s">
        <v>64</v>
      </c>
      <c r="CE107" s="7" t="str">
        <f t="shared" si="397"/>
        <v>нд</v>
      </c>
      <c r="CF107" s="7" t="str">
        <f t="shared" si="398"/>
        <v>нд</v>
      </c>
      <c r="CG107" s="7" t="str">
        <f t="shared" si="398"/>
        <v>нд</v>
      </c>
      <c r="CH107" s="7" t="str">
        <f t="shared" si="398"/>
        <v>нд</v>
      </c>
      <c r="CI107" s="7" t="str">
        <f t="shared" si="398"/>
        <v>нд</v>
      </c>
      <c r="CJ107" s="7" t="str">
        <f t="shared" si="393"/>
        <v>нд</v>
      </c>
      <c r="CK107" s="7" t="str">
        <f t="shared" si="192"/>
        <v>нд</v>
      </c>
      <c r="CL107" s="8" t="s">
        <v>64</v>
      </c>
      <c r="CM107" s="8" t="s">
        <v>64</v>
      </c>
      <c r="CN107" s="8" t="s">
        <v>64</v>
      </c>
      <c r="CO107" s="8" t="s">
        <v>64</v>
      </c>
      <c r="CP107" s="8" t="s">
        <v>64</v>
      </c>
      <c r="CQ107" s="8" t="s">
        <v>64</v>
      </c>
      <c r="CR107" s="8" t="s">
        <v>64</v>
      </c>
      <c r="CS107" s="8" t="s">
        <v>64</v>
      </c>
      <c r="CT107" s="8" t="s">
        <v>64</v>
      </c>
      <c r="CU107" s="8" t="s">
        <v>64</v>
      </c>
      <c r="CV107" s="8" t="s">
        <v>64</v>
      </c>
      <c r="CW107" s="8" t="s">
        <v>64</v>
      </c>
      <c r="CX107" s="8" t="s">
        <v>64</v>
      </c>
      <c r="CY107" s="8" t="s">
        <v>64</v>
      </c>
      <c r="CZ107" s="8" t="s">
        <v>64</v>
      </c>
    </row>
    <row r="108" spans="1:104" ht="29.25" customHeight="1" x14ac:dyDescent="0.25">
      <c r="A108" s="30" t="s">
        <v>141</v>
      </c>
      <c r="B108" s="31" t="s">
        <v>142</v>
      </c>
      <c r="C108" s="6" t="s">
        <v>155</v>
      </c>
      <c r="D108" s="7" t="s">
        <v>64</v>
      </c>
      <c r="E108" s="7" t="s">
        <v>64</v>
      </c>
      <c r="F108" s="6" t="s">
        <v>64</v>
      </c>
      <c r="G108" s="6" t="s">
        <v>64</v>
      </c>
      <c r="H108" s="6" t="s">
        <v>64</v>
      </c>
      <c r="I108" s="6" t="s">
        <v>64</v>
      </c>
      <c r="J108" s="6" t="s">
        <v>64</v>
      </c>
      <c r="K108" s="6" t="s">
        <v>64</v>
      </c>
      <c r="L108" s="6" t="s">
        <v>64</v>
      </c>
      <c r="M108" s="6" t="s">
        <v>64</v>
      </c>
      <c r="N108" s="6" t="s">
        <v>64</v>
      </c>
      <c r="O108" s="6" t="s">
        <v>64</v>
      </c>
      <c r="P108" s="6" t="s">
        <v>64</v>
      </c>
      <c r="Q108" s="6" t="s">
        <v>64</v>
      </c>
      <c r="R108" s="6" t="s">
        <v>64</v>
      </c>
      <c r="S108" s="6" t="s">
        <v>64</v>
      </c>
      <c r="T108" s="8" t="s">
        <v>64</v>
      </c>
      <c r="U108" s="8" t="s">
        <v>64</v>
      </c>
      <c r="V108" s="8" t="s">
        <v>64</v>
      </c>
      <c r="W108" s="8" t="s">
        <v>64</v>
      </c>
      <c r="X108" s="8" t="s">
        <v>64</v>
      </c>
      <c r="Y108" s="8" t="s">
        <v>64</v>
      </c>
      <c r="Z108" s="8" t="s">
        <v>64</v>
      </c>
      <c r="AA108" s="8" t="s">
        <v>64</v>
      </c>
      <c r="AB108" s="8" t="s">
        <v>64</v>
      </c>
      <c r="AC108" s="8" t="s">
        <v>64</v>
      </c>
      <c r="AD108" s="8" t="s">
        <v>64</v>
      </c>
      <c r="AE108" s="8" t="s">
        <v>64</v>
      </c>
      <c r="AF108" s="8" t="s">
        <v>64</v>
      </c>
      <c r="AG108" s="8" t="s">
        <v>64</v>
      </c>
      <c r="AH108" s="8" t="s">
        <v>64</v>
      </c>
      <c r="AI108" s="8" t="s">
        <v>64</v>
      </c>
      <c r="AJ108" s="8" t="s">
        <v>64</v>
      </c>
      <c r="AK108" s="8" t="s">
        <v>64</v>
      </c>
      <c r="AL108" s="8" t="s">
        <v>64</v>
      </c>
      <c r="AM108" s="8" t="s">
        <v>64</v>
      </c>
      <c r="AN108" s="8" t="s">
        <v>64</v>
      </c>
      <c r="AO108" s="8" t="s">
        <v>64</v>
      </c>
      <c r="AP108" s="7" t="str">
        <f t="shared" si="399"/>
        <v>нд</v>
      </c>
      <c r="AQ108" s="7" t="str">
        <f t="shared" si="399"/>
        <v>нд</v>
      </c>
      <c r="AR108" s="7" t="str">
        <f t="shared" si="399"/>
        <v>нд</v>
      </c>
      <c r="AS108" s="7" t="str">
        <f t="shared" si="399"/>
        <v>нд</v>
      </c>
      <c r="AT108" s="7" t="str">
        <f t="shared" si="394"/>
        <v>нд</v>
      </c>
      <c r="AU108" s="7" t="str">
        <f t="shared" si="170"/>
        <v>нд</v>
      </c>
      <c r="AV108" s="8" t="s">
        <v>64</v>
      </c>
      <c r="AW108" s="8" t="s">
        <v>64</v>
      </c>
      <c r="AX108" s="8" t="s">
        <v>64</v>
      </c>
      <c r="AY108" s="8" t="s">
        <v>64</v>
      </c>
      <c r="AZ108" s="8" t="s">
        <v>64</v>
      </c>
      <c r="BA108" s="8" t="s">
        <v>64</v>
      </c>
      <c r="BB108" s="8" t="s">
        <v>64</v>
      </c>
      <c r="BC108" s="7" t="str">
        <f t="shared" si="400"/>
        <v>нд</v>
      </c>
      <c r="BD108" s="7" t="str">
        <f t="shared" si="401"/>
        <v>нд</v>
      </c>
      <c r="BE108" s="7" t="str">
        <f t="shared" si="400"/>
        <v>нд</v>
      </c>
      <c r="BF108" s="7" t="str">
        <f t="shared" si="400"/>
        <v>нд</v>
      </c>
      <c r="BG108" s="7" t="str">
        <f t="shared" si="395"/>
        <v>нд</v>
      </c>
      <c r="BH108" s="7" t="str">
        <f t="shared" si="190"/>
        <v>нд</v>
      </c>
      <c r="BI108" s="7" t="str">
        <f t="shared" si="190"/>
        <v>нд</v>
      </c>
      <c r="BJ108" s="8" t="s">
        <v>64</v>
      </c>
      <c r="BK108" s="8" t="s">
        <v>64</v>
      </c>
      <c r="BL108" s="8" t="s">
        <v>64</v>
      </c>
      <c r="BM108" s="8" t="s">
        <v>64</v>
      </c>
      <c r="BN108" s="8" t="s">
        <v>64</v>
      </c>
      <c r="BO108" s="8" t="s">
        <v>64</v>
      </c>
      <c r="BP108" s="8" t="s">
        <v>64</v>
      </c>
      <c r="BQ108" s="7" t="str">
        <f t="shared" si="396"/>
        <v>нд</v>
      </c>
      <c r="BR108" s="7" t="str">
        <f t="shared" si="396"/>
        <v>нд</v>
      </c>
      <c r="BS108" s="7" t="str">
        <f t="shared" si="396"/>
        <v>нд</v>
      </c>
      <c r="BT108" s="7" t="str">
        <f t="shared" si="396"/>
        <v>нд</v>
      </c>
      <c r="BU108" s="7" t="str">
        <f t="shared" si="392"/>
        <v>нд</v>
      </c>
      <c r="BV108" s="7" t="str">
        <f t="shared" si="191"/>
        <v>нд</v>
      </c>
      <c r="BW108" s="7" t="str">
        <f t="shared" si="191"/>
        <v>нд</v>
      </c>
      <c r="BX108" s="8" t="s">
        <v>64</v>
      </c>
      <c r="BY108" s="8" t="s">
        <v>64</v>
      </c>
      <c r="BZ108" s="8" t="s">
        <v>64</v>
      </c>
      <c r="CA108" s="8" t="s">
        <v>64</v>
      </c>
      <c r="CB108" s="8" t="s">
        <v>64</v>
      </c>
      <c r="CC108" s="8" t="s">
        <v>64</v>
      </c>
      <c r="CD108" s="8" t="s">
        <v>64</v>
      </c>
      <c r="CE108" s="7" t="str">
        <f t="shared" si="397"/>
        <v>нд</v>
      </c>
      <c r="CF108" s="7" t="str">
        <f t="shared" si="398"/>
        <v>нд</v>
      </c>
      <c r="CG108" s="7" t="str">
        <f t="shared" si="398"/>
        <v>нд</v>
      </c>
      <c r="CH108" s="7" t="str">
        <f t="shared" si="398"/>
        <v>нд</v>
      </c>
      <c r="CI108" s="7" t="str">
        <f t="shared" si="398"/>
        <v>нд</v>
      </c>
      <c r="CJ108" s="7" t="str">
        <f t="shared" si="393"/>
        <v>нд</v>
      </c>
      <c r="CK108" s="7" t="str">
        <f t="shared" si="192"/>
        <v>нд</v>
      </c>
      <c r="CL108" s="8" t="s">
        <v>64</v>
      </c>
      <c r="CM108" s="8" t="s">
        <v>64</v>
      </c>
      <c r="CN108" s="8" t="s">
        <v>64</v>
      </c>
      <c r="CO108" s="8" t="s">
        <v>64</v>
      </c>
      <c r="CP108" s="8" t="s">
        <v>64</v>
      </c>
      <c r="CQ108" s="8" t="s">
        <v>64</v>
      </c>
      <c r="CR108" s="8" t="s">
        <v>64</v>
      </c>
      <c r="CS108" s="8" t="s">
        <v>64</v>
      </c>
      <c r="CT108" s="8" t="s">
        <v>64</v>
      </c>
      <c r="CU108" s="8" t="s">
        <v>64</v>
      </c>
      <c r="CV108" s="8" t="s">
        <v>64</v>
      </c>
      <c r="CW108" s="8" t="s">
        <v>64</v>
      </c>
      <c r="CX108" s="8" t="s">
        <v>64</v>
      </c>
      <c r="CY108" s="8" t="s">
        <v>64</v>
      </c>
      <c r="CZ108" s="8" t="s">
        <v>64</v>
      </c>
    </row>
    <row r="109" spans="1:104" ht="29.25" customHeight="1" x14ac:dyDescent="0.25">
      <c r="A109" s="30" t="s">
        <v>143</v>
      </c>
      <c r="B109" s="31" t="s">
        <v>144</v>
      </c>
      <c r="C109" s="6" t="s">
        <v>155</v>
      </c>
      <c r="D109" s="7" t="s">
        <v>64</v>
      </c>
      <c r="E109" s="7" t="s">
        <v>64</v>
      </c>
      <c r="F109" s="6" t="s">
        <v>64</v>
      </c>
      <c r="G109" s="6" t="s">
        <v>64</v>
      </c>
      <c r="H109" s="6" t="s">
        <v>64</v>
      </c>
      <c r="I109" s="6" t="s">
        <v>64</v>
      </c>
      <c r="J109" s="6" t="s">
        <v>64</v>
      </c>
      <c r="K109" s="6" t="s">
        <v>64</v>
      </c>
      <c r="L109" s="6" t="s">
        <v>64</v>
      </c>
      <c r="M109" s="6" t="s">
        <v>64</v>
      </c>
      <c r="N109" s="6" t="s">
        <v>64</v>
      </c>
      <c r="O109" s="6" t="s">
        <v>64</v>
      </c>
      <c r="P109" s="6" t="s">
        <v>64</v>
      </c>
      <c r="Q109" s="6" t="s">
        <v>64</v>
      </c>
      <c r="R109" s="6" t="s">
        <v>64</v>
      </c>
      <c r="S109" s="6" t="s">
        <v>64</v>
      </c>
      <c r="T109" s="8" t="s">
        <v>64</v>
      </c>
      <c r="U109" s="8" t="s">
        <v>64</v>
      </c>
      <c r="V109" s="8" t="s">
        <v>64</v>
      </c>
      <c r="W109" s="8" t="s">
        <v>64</v>
      </c>
      <c r="X109" s="8" t="s">
        <v>64</v>
      </c>
      <c r="Y109" s="8" t="s">
        <v>64</v>
      </c>
      <c r="Z109" s="8" t="s">
        <v>64</v>
      </c>
      <c r="AA109" s="8" t="s">
        <v>64</v>
      </c>
      <c r="AB109" s="8" t="s">
        <v>64</v>
      </c>
      <c r="AC109" s="8" t="s">
        <v>64</v>
      </c>
      <c r="AD109" s="8" t="s">
        <v>64</v>
      </c>
      <c r="AE109" s="8" t="s">
        <v>64</v>
      </c>
      <c r="AF109" s="8" t="s">
        <v>64</v>
      </c>
      <c r="AG109" s="8" t="s">
        <v>64</v>
      </c>
      <c r="AH109" s="8" t="s">
        <v>64</v>
      </c>
      <c r="AI109" s="8" t="s">
        <v>64</v>
      </c>
      <c r="AJ109" s="8" t="s">
        <v>64</v>
      </c>
      <c r="AK109" s="8" t="s">
        <v>64</v>
      </c>
      <c r="AL109" s="8" t="s">
        <v>64</v>
      </c>
      <c r="AM109" s="8" t="s">
        <v>64</v>
      </c>
      <c r="AN109" s="8" t="s">
        <v>64</v>
      </c>
      <c r="AO109" s="8" t="s">
        <v>64</v>
      </c>
      <c r="AP109" s="7" t="str">
        <f t="shared" si="399"/>
        <v>нд</v>
      </c>
      <c r="AQ109" s="7" t="str">
        <f t="shared" si="399"/>
        <v>нд</v>
      </c>
      <c r="AR109" s="7" t="str">
        <f t="shared" si="399"/>
        <v>нд</v>
      </c>
      <c r="AS109" s="7" t="str">
        <f t="shared" si="399"/>
        <v>нд</v>
      </c>
      <c r="AT109" s="7" t="str">
        <f t="shared" si="394"/>
        <v>нд</v>
      </c>
      <c r="AU109" s="7" t="str">
        <f t="shared" si="170"/>
        <v>нд</v>
      </c>
      <c r="AV109" s="8" t="s">
        <v>64</v>
      </c>
      <c r="AW109" s="8" t="s">
        <v>64</v>
      </c>
      <c r="AX109" s="8" t="s">
        <v>64</v>
      </c>
      <c r="AY109" s="8" t="s">
        <v>64</v>
      </c>
      <c r="AZ109" s="8" t="s">
        <v>64</v>
      </c>
      <c r="BA109" s="8" t="s">
        <v>64</v>
      </c>
      <c r="BB109" s="8" t="s">
        <v>64</v>
      </c>
      <c r="BC109" s="7" t="str">
        <f t="shared" si="400"/>
        <v>нд</v>
      </c>
      <c r="BD109" s="7" t="str">
        <f t="shared" si="401"/>
        <v>нд</v>
      </c>
      <c r="BE109" s="7" t="str">
        <f t="shared" si="400"/>
        <v>нд</v>
      </c>
      <c r="BF109" s="7" t="str">
        <f t="shared" si="400"/>
        <v>нд</v>
      </c>
      <c r="BG109" s="7" t="str">
        <f t="shared" si="395"/>
        <v>нд</v>
      </c>
      <c r="BH109" s="7" t="str">
        <f t="shared" si="190"/>
        <v>нд</v>
      </c>
      <c r="BI109" s="7" t="str">
        <f t="shared" si="190"/>
        <v>нд</v>
      </c>
      <c r="BJ109" s="8" t="s">
        <v>64</v>
      </c>
      <c r="BK109" s="8" t="s">
        <v>64</v>
      </c>
      <c r="BL109" s="8" t="s">
        <v>64</v>
      </c>
      <c r="BM109" s="8" t="s">
        <v>64</v>
      </c>
      <c r="BN109" s="8" t="s">
        <v>64</v>
      </c>
      <c r="BO109" s="8" t="s">
        <v>64</v>
      </c>
      <c r="BP109" s="8" t="s">
        <v>64</v>
      </c>
      <c r="BQ109" s="7" t="str">
        <f t="shared" si="396"/>
        <v>нд</v>
      </c>
      <c r="BR109" s="7" t="str">
        <f t="shared" si="396"/>
        <v>нд</v>
      </c>
      <c r="BS109" s="7" t="str">
        <f t="shared" si="396"/>
        <v>нд</v>
      </c>
      <c r="BT109" s="7" t="str">
        <f t="shared" si="396"/>
        <v>нд</v>
      </c>
      <c r="BU109" s="7" t="str">
        <f t="shared" si="392"/>
        <v>нд</v>
      </c>
      <c r="BV109" s="7" t="str">
        <f t="shared" si="191"/>
        <v>нд</v>
      </c>
      <c r="BW109" s="7" t="str">
        <f t="shared" si="191"/>
        <v>нд</v>
      </c>
      <c r="BX109" s="8" t="s">
        <v>64</v>
      </c>
      <c r="BY109" s="8" t="s">
        <v>64</v>
      </c>
      <c r="BZ109" s="8" t="s">
        <v>64</v>
      </c>
      <c r="CA109" s="8" t="s">
        <v>64</v>
      </c>
      <c r="CB109" s="8" t="s">
        <v>64</v>
      </c>
      <c r="CC109" s="8" t="s">
        <v>64</v>
      </c>
      <c r="CD109" s="8" t="s">
        <v>64</v>
      </c>
      <c r="CE109" s="7" t="str">
        <f t="shared" si="397"/>
        <v>нд</v>
      </c>
      <c r="CF109" s="7" t="str">
        <f t="shared" si="398"/>
        <v>нд</v>
      </c>
      <c r="CG109" s="7" t="str">
        <f t="shared" si="398"/>
        <v>нд</v>
      </c>
      <c r="CH109" s="7" t="str">
        <f t="shared" si="398"/>
        <v>нд</v>
      </c>
      <c r="CI109" s="7" t="str">
        <f t="shared" si="398"/>
        <v>нд</v>
      </c>
      <c r="CJ109" s="7" t="str">
        <f t="shared" si="393"/>
        <v>нд</v>
      </c>
      <c r="CK109" s="7" t="str">
        <f t="shared" si="192"/>
        <v>нд</v>
      </c>
      <c r="CL109" s="8" t="s">
        <v>64</v>
      </c>
      <c r="CM109" s="8" t="s">
        <v>64</v>
      </c>
      <c r="CN109" s="8" t="s">
        <v>64</v>
      </c>
      <c r="CO109" s="8" t="s">
        <v>64</v>
      </c>
      <c r="CP109" s="8" t="s">
        <v>64</v>
      </c>
      <c r="CQ109" s="8" t="s">
        <v>64</v>
      </c>
      <c r="CR109" s="8" t="s">
        <v>64</v>
      </c>
      <c r="CS109" s="8" t="s">
        <v>64</v>
      </c>
      <c r="CT109" s="8" t="s">
        <v>64</v>
      </c>
      <c r="CU109" s="8" t="s">
        <v>64</v>
      </c>
      <c r="CV109" s="8" t="s">
        <v>64</v>
      </c>
      <c r="CW109" s="8" t="s">
        <v>64</v>
      </c>
      <c r="CX109" s="8" t="s">
        <v>64</v>
      </c>
      <c r="CY109" s="8" t="s">
        <v>64</v>
      </c>
      <c r="CZ109" s="34" t="s">
        <v>64</v>
      </c>
    </row>
    <row r="110" spans="1:104" ht="21.75" customHeight="1" x14ac:dyDescent="0.25">
      <c r="A110" s="30" t="s">
        <v>145</v>
      </c>
      <c r="B110" s="31" t="s">
        <v>146</v>
      </c>
      <c r="C110" s="6" t="s">
        <v>155</v>
      </c>
      <c r="D110" s="7">
        <f>SUM(D111:D127)</f>
        <v>141.76540371431395</v>
      </c>
      <c r="E110" s="7">
        <f>SUM(E111:E127)</f>
        <v>141.98741395888098</v>
      </c>
      <c r="F110" s="7">
        <f t="shared" ref="F110:BQ110" si="402">SUM(F111:F127)</f>
        <v>0</v>
      </c>
      <c r="G110" s="7">
        <f t="shared" si="402"/>
        <v>0</v>
      </c>
      <c r="H110" s="7">
        <f t="shared" si="402"/>
        <v>0</v>
      </c>
      <c r="I110" s="7">
        <f t="shared" si="402"/>
        <v>0</v>
      </c>
      <c r="J110" s="7">
        <f t="shared" si="402"/>
        <v>0</v>
      </c>
      <c r="K110" s="7">
        <f t="shared" si="402"/>
        <v>0</v>
      </c>
      <c r="L110" s="7">
        <f t="shared" si="402"/>
        <v>0</v>
      </c>
      <c r="M110" s="7">
        <f t="shared" si="402"/>
        <v>0</v>
      </c>
      <c r="N110" s="7">
        <f t="shared" si="402"/>
        <v>0</v>
      </c>
      <c r="O110" s="7">
        <f t="shared" si="402"/>
        <v>0</v>
      </c>
      <c r="P110" s="7">
        <f t="shared" si="402"/>
        <v>0</v>
      </c>
      <c r="Q110" s="7">
        <f t="shared" si="402"/>
        <v>0</v>
      </c>
      <c r="R110" s="7">
        <f t="shared" si="402"/>
        <v>0</v>
      </c>
      <c r="S110" s="7">
        <f t="shared" si="402"/>
        <v>0</v>
      </c>
      <c r="T110" s="7">
        <f t="shared" si="402"/>
        <v>0</v>
      </c>
      <c r="U110" s="7">
        <f t="shared" si="402"/>
        <v>23.174087693333334</v>
      </c>
      <c r="V110" s="7">
        <f t="shared" si="402"/>
        <v>0</v>
      </c>
      <c r="W110" s="7">
        <f t="shared" si="402"/>
        <v>0</v>
      </c>
      <c r="X110" s="7">
        <f t="shared" si="402"/>
        <v>0</v>
      </c>
      <c r="Y110" s="7">
        <f t="shared" si="402"/>
        <v>0</v>
      </c>
      <c r="Z110" s="7">
        <f t="shared" si="402"/>
        <v>2</v>
      </c>
      <c r="AA110" s="7">
        <f t="shared" si="402"/>
        <v>0</v>
      </c>
      <c r="AB110" s="7">
        <f t="shared" si="402"/>
        <v>23.174087693333334</v>
      </c>
      <c r="AC110" s="7">
        <f t="shared" si="402"/>
        <v>0</v>
      </c>
      <c r="AD110" s="7">
        <f t="shared" si="402"/>
        <v>0</v>
      </c>
      <c r="AE110" s="7">
        <f t="shared" si="402"/>
        <v>0</v>
      </c>
      <c r="AF110" s="7">
        <f t="shared" si="402"/>
        <v>0</v>
      </c>
      <c r="AG110" s="7">
        <f t="shared" si="402"/>
        <v>2</v>
      </c>
      <c r="AH110" s="7">
        <f t="shared" si="402"/>
        <v>0</v>
      </c>
      <c r="AI110" s="7">
        <f>SUM(AI111:AI127)</f>
        <v>6.0818119521709644</v>
      </c>
      <c r="AJ110" s="7">
        <f t="shared" si="402"/>
        <v>0</v>
      </c>
      <c r="AK110" s="7">
        <f t="shared" si="402"/>
        <v>0</v>
      </c>
      <c r="AL110" s="7">
        <f t="shared" si="402"/>
        <v>0</v>
      </c>
      <c r="AM110" s="7">
        <f t="shared" si="402"/>
        <v>0</v>
      </c>
      <c r="AN110" s="7">
        <f t="shared" si="402"/>
        <v>6</v>
      </c>
      <c r="AO110" s="7">
        <f t="shared" si="402"/>
        <v>0</v>
      </c>
      <c r="AP110" s="7">
        <f t="shared" si="402"/>
        <v>6.213551196737999</v>
      </c>
      <c r="AQ110" s="7">
        <f t="shared" si="402"/>
        <v>0</v>
      </c>
      <c r="AR110" s="7">
        <f t="shared" si="402"/>
        <v>0</v>
      </c>
      <c r="AS110" s="7">
        <f t="shared" si="402"/>
        <v>0</v>
      </c>
      <c r="AT110" s="7">
        <f t="shared" si="402"/>
        <v>0</v>
      </c>
      <c r="AU110" s="7">
        <f t="shared" si="402"/>
        <v>5</v>
      </c>
      <c r="AV110" s="7">
        <f t="shared" si="402"/>
        <v>0</v>
      </c>
      <c r="AW110" s="7">
        <f t="shared" si="402"/>
        <v>0</v>
      </c>
      <c r="AX110" s="7">
        <f t="shared" si="402"/>
        <v>0</v>
      </c>
      <c r="AY110" s="7">
        <f t="shared" si="402"/>
        <v>0</v>
      </c>
      <c r="AZ110" s="7">
        <f t="shared" si="402"/>
        <v>0</v>
      </c>
      <c r="BA110" s="7">
        <f t="shared" si="402"/>
        <v>0</v>
      </c>
      <c r="BB110" s="7">
        <f t="shared" si="402"/>
        <v>0</v>
      </c>
      <c r="BC110" s="7">
        <f t="shared" si="402"/>
        <v>0</v>
      </c>
      <c r="BD110" s="7">
        <f t="shared" si="402"/>
        <v>9.0271000000000004E-2</v>
      </c>
      <c r="BE110" s="7">
        <f t="shared" si="402"/>
        <v>0</v>
      </c>
      <c r="BF110" s="7">
        <f t="shared" si="402"/>
        <v>0</v>
      </c>
      <c r="BG110" s="7">
        <f t="shared" si="402"/>
        <v>0</v>
      </c>
      <c r="BH110" s="7">
        <f t="shared" si="402"/>
        <v>0</v>
      </c>
      <c r="BI110" s="7">
        <f t="shared" si="402"/>
        <v>1</v>
      </c>
      <c r="BJ110" s="7">
        <f t="shared" si="402"/>
        <v>0</v>
      </c>
      <c r="BK110" s="7">
        <f t="shared" si="402"/>
        <v>64.473412942785046</v>
      </c>
      <c r="BL110" s="7">
        <f t="shared" si="402"/>
        <v>0</v>
      </c>
      <c r="BM110" s="7">
        <f t="shared" si="402"/>
        <v>0</v>
      </c>
      <c r="BN110" s="7">
        <f t="shared" si="402"/>
        <v>0</v>
      </c>
      <c r="BO110" s="7">
        <f t="shared" si="402"/>
        <v>0</v>
      </c>
      <c r="BP110" s="7">
        <f t="shared" si="402"/>
        <v>55</v>
      </c>
      <c r="BQ110" s="7">
        <f t="shared" si="402"/>
        <v>0</v>
      </c>
      <c r="BR110" s="7">
        <f t="shared" ref="BR110:CY110" si="403">SUM(BR111:BR127)</f>
        <v>64.473412942785046</v>
      </c>
      <c r="BS110" s="7">
        <f t="shared" si="403"/>
        <v>0</v>
      </c>
      <c r="BT110" s="7">
        <f t="shared" si="403"/>
        <v>0</v>
      </c>
      <c r="BU110" s="7">
        <f t="shared" si="403"/>
        <v>0</v>
      </c>
      <c r="BV110" s="7">
        <f t="shared" si="403"/>
        <v>0</v>
      </c>
      <c r="BW110" s="7">
        <f t="shared" si="403"/>
        <v>55</v>
      </c>
      <c r="BX110" s="7">
        <f t="shared" si="403"/>
        <v>0</v>
      </c>
      <c r="BY110" s="7">
        <f t="shared" si="403"/>
        <v>48.036091126024608</v>
      </c>
      <c r="BZ110" s="7">
        <f t="shared" si="403"/>
        <v>0</v>
      </c>
      <c r="CA110" s="7">
        <f t="shared" si="403"/>
        <v>0</v>
      </c>
      <c r="CB110" s="7">
        <f t="shared" si="403"/>
        <v>0</v>
      </c>
      <c r="CC110" s="7">
        <f t="shared" si="403"/>
        <v>0</v>
      </c>
      <c r="CD110" s="7">
        <f t="shared" si="403"/>
        <v>2</v>
      </c>
      <c r="CE110" s="7">
        <f t="shared" si="403"/>
        <v>0</v>
      </c>
      <c r="CF110" s="7">
        <f t="shared" si="403"/>
        <v>48.036091126024608</v>
      </c>
      <c r="CG110" s="7">
        <f t="shared" si="403"/>
        <v>0</v>
      </c>
      <c r="CH110" s="7">
        <f t="shared" si="403"/>
        <v>0</v>
      </c>
      <c r="CI110" s="7">
        <f t="shared" si="403"/>
        <v>0</v>
      </c>
      <c r="CJ110" s="7">
        <f t="shared" si="403"/>
        <v>0</v>
      </c>
      <c r="CK110" s="7">
        <f t="shared" si="403"/>
        <v>2</v>
      </c>
      <c r="CL110" s="7">
        <f t="shared" si="403"/>
        <v>0</v>
      </c>
      <c r="CM110" s="7">
        <f t="shared" si="403"/>
        <v>141.76540371431395</v>
      </c>
      <c r="CN110" s="7">
        <f t="shared" si="403"/>
        <v>0</v>
      </c>
      <c r="CO110" s="7">
        <f t="shared" si="403"/>
        <v>0</v>
      </c>
      <c r="CP110" s="7">
        <f t="shared" si="403"/>
        <v>0</v>
      </c>
      <c r="CQ110" s="7">
        <f t="shared" si="403"/>
        <v>0</v>
      </c>
      <c r="CR110" s="7">
        <v>66</v>
      </c>
      <c r="CS110" s="7">
        <f t="shared" si="403"/>
        <v>0</v>
      </c>
      <c r="CT110" s="7">
        <f>SUM(CT111:CT127)</f>
        <v>141.98741395888098</v>
      </c>
      <c r="CU110" s="7">
        <f t="shared" si="403"/>
        <v>0</v>
      </c>
      <c r="CV110" s="7">
        <f t="shared" si="403"/>
        <v>0</v>
      </c>
      <c r="CW110" s="7">
        <f t="shared" si="403"/>
        <v>0</v>
      </c>
      <c r="CX110" s="7">
        <f t="shared" si="403"/>
        <v>0</v>
      </c>
      <c r="CY110" s="7">
        <f t="shared" si="403"/>
        <v>65</v>
      </c>
      <c r="CZ110" s="34" t="s">
        <v>64</v>
      </c>
    </row>
    <row r="111" spans="1:104" x14ac:dyDescent="0.25">
      <c r="A111" s="5" t="s">
        <v>152</v>
      </c>
      <c r="B111" s="4" t="s">
        <v>208</v>
      </c>
      <c r="C111" s="32" t="s">
        <v>245</v>
      </c>
      <c r="D111" s="7">
        <v>1.7036801126099999</v>
      </c>
      <c r="E111" s="7">
        <v>1.8685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 t="s">
        <v>64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8" t="s">
        <v>64</v>
      </c>
      <c r="U111" s="7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 t="s">
        <v>64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8" t="s">
        <v>64</v>
      </c>
      <c r="AI111" s="7">
        <f>D111</f>
        <v>1.7036801126099999</v>
      </c>
      <c r="AJ111" s="8">
        <v>0</v>
      </c>
      <c r="AK111" s="8">
        <v>0</v>
      </c>
      <c r="AL111" s="8">
        <v>0</v>
      </c>
      <c r="AM111" s="8">
        <v>0</v>
      </c>
      <c r="AN111" s="8">
        <v>1</v>
      </c>
      <c r="AO111" s="8" t="s">
        <v>64</v>
      </c>
      <c r="AP111" s="7">
        <f>E111</f>
        <v>1.8685</v>
      </c>
      <c r="AQ111" s="7">
        <f t="shared" si="399"/>
        <v>0</v>
      </c>
      <c r="AR111" s="7">
        <f t="shared" si="399"/>
        <v>0</v>
      </c>
      <c r="AS111" s="7">
        <f t="shared" si="399"/>
        <v>0</v>
      </c>
      <c r="AT111" s="7">
        <f t="shared" si="394"/>
        <v>0</v>
      </c>
      <c r="AU111" s="7">
        <v>1</v>
      </c>
      <c r="AV111" s="8" t="s">
        <v>64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7">
        <f t="shared" si="400"/>
        <v>0</v>
      </c>
      <c r="BD111" s="7">
        <f t="shared" si="401"/>
        <v>0</v>
      </c>
      <c r="BE111" s="7">
        <f t="shared" si="400"/>
        <v>0</v>
      </c>
      <c r="BF111" s="7">
        <f t="shared" si="400"/>
        <v>0</v>
      </c>
      <c r="BG111" s="7">
        <f t="shared" si="395"/>
        <v>0</v>
      </c>
      <c r="BH111" s="7">
        <f t="shared" si="190"/>
        <v>0</v>
      </c>
      <c r="BI111" s="7">
        <f t="shared" si="190"/>
        <v>0</v>
      </c>
      <c r="BJ111" s="8" t="s">
        <v>64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7" t="str">
        <f t="shared" si="396"/>
        <v>нд</v>
      </c>
      <c r="BR111" s="7">
        <f t="shared" si="396"/>
        <v>0</v>
      </c>
      <c r="BS111" s="7">
        <f t="shared" si="396"/>
        <v>0</v>
      </c>
      <c r="BT111" s="7">
        <f t="shared" si="396"/>
        <v>0</v>
      </c>
      <c r="BU111" s="7">
        <f t="shared" si="392"/>
        <v>0</v>
      </c>
      <c r="BV111" s="7">
        <f t="shared" si="191"/>
        <v>0</v>
      </c>
      <c r="BW111" s="7">
        <f t="shared" si="191"/>
        <v>0</v>
      </c>
      <c r="BX111" s="8" t="s">
        <v>64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7" t="str">
        <f t="shared" si="397"/>
        <v>нд</v>
      </c>
      <c r="CF111" s="7">
        <f t="shared" si="398"/>
        <v>0</v>
      </c>
      <c r="CG111" s="7">
        <f t="shared" si="398"/>
        <v>0</v>
      </c>
      <c r="CH111" s="7">
        <f t="shared" si="398"/>
        <v>0</v>
      </c>
      <c r="CI111" s="7">
        <f t="shared" si="398"/>
        <v>0</v>
      </c>
      <c r="CJ111" s="7">
        <f t="shared" si="393"/>
        <v>0</v>
      </c>
      <c r="CK111" s="7">
        <f t="shared" si="192"/>
        <v>0</v>
      </c>
      <c r="CL111" s="8" t="s">
        <v>64</v>
      </c>
      <c r="CM111" s="7">
        <f t="shared" ref="CM111:CM115" si="404">BY111+BK111+AW111+AI111+U111</f>
        <v>1.7036801126099999</v>
      </c>
      <c r="CN111" s="8">
        <f t="shared" ref="CN111:CN115" si="405">BZ111+BL111+AX111+AJ111+V111</f>
        <v>0</v>
      </c>
      <c r="CO111" s="8">
        <f t="shared" ref="CO111:CO115" si="406">CA111+BM111+AY111+AK111+W111</f>
        <v>0</v>
      </c>
      <c r="CP111" s="8">
        <f t="shared" ref="CP111:CP115" si="407">CB111+BN111+AZ111+AL111+X111</f>
        <v>0</v>
      </c>
      <c r="CQ111" s="8">
        <f t="shared" ref="CQ111:CQ115" si="408">CC111+BO111+BA111+AM111+Y111</f>
        <v>0</v>
      </c>
      <c r="CR111" s="8">
        <f t="shared" ref="CR111:CR115" si="409">CD111+BP111+BB111+AN111+Z111</f>
        <v>1</v>
      </c>
      <c r="CS111" s="8" t="s">
        <v>64</v>
      </c>
      <c r="CT111" s="7">
        <f t="shared" ref="CT111:CT115" si="410">AB111+AP111+BD111+BR111+CF111</f>
        <v>1.8685</v>
      </c>
      <c r="CU111" s="8">
        <f t="shared" ref="CU111:CU115" si="411">AC111+AQ111+BE111+BS111+CG111</f>
        <v>0</v>
      </c>
      <c r="CV111" s="8">
        <f t="shared" ref="CV111:CV115" si="412">AD111+AR111+BF111+BT111+CH111</f>
        <v>0</v>
      </c>
      <c r="CW111" s="8">
        <f t="shared" ref="CW111:CW115" si="413">AE111+AS111+BG111+BU111+CI111</f>
        <v>0</v>
      </c>
      <c r="CX111" s="8">
        <f t="shared" ref="CX111:CX115" si="414">AF111+AT111+BH111+BV111+CJ111</f>
        <v>0</v>
      </c>
      <c r="CY111" s="8">
        <f t="shared" ref="CY111:CY115" si="415">AG111+AU111+BI111+BW111+CK111</f>
        <v>1</v>
      </c>
      <c r="CZ111" s="4"/>
    </row>
    <row r="112" spans="1:104" x14ac:dyDescent="0.25">
      <c r="A112" s="5" t="s">
        <v>153</v>
      </c>
      <c r="B112" s="4" t="s">
        <v>209</v>
      </c>
      <c r="C112" s="32" t="s">
        <v>226</v>
      </c>
      <c r="D112" s="7">
        <v>0.24200008842416421</v>
      </c>
      <c r="E112" s="7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 t="s">
        <v>64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8" t="s">
        <v>64</v>
      </c>
      <c r="U112" s="7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 t="s">
        <v>64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8" t="s">
        <v>64</v>
      </c>
      <c r="AI112" s="7">
        <f>D112</f>
        <v>0.24200008842416421</v>
      </c>
      <c r="AJ112" s="8">
        <v>0</v>
      </c>
      <c r="AK112" s="8">
        <v>0</v>
      </c>
      <c r="AL112" s="8">
        <v>0</v>
      </c>
      <c r="AM112" s="8">
        <v>0</v>
      </c>
      <c r="AN112" s="8">
        <v>1</v>
      </c>
      <c r="AO112" s="8" t="s">
        <v>64</v>
      </c>
      <c r="AP112" s="7">
        <f>E112</f>
        <v>0</v>
      </c>
      <c r="AQ112" s="7">
        <f t="shared" si="399"/>
        <v>0</v>
      </c>
      <c r="AR112" s="7">
        <f t="shared" si="399"/>
        <v>0</v>
      </c>
      <c r="AS112" s="7">
        <f t="shared" si="399"/>
        <v>0</v>
      </c>
      <c r="AT112" s="7">
        <f t="shared" si="394"/>
        <v>0</v>
      </c>
      <c r="AU112" s="7">
        <v>0</v>
      </c>
      <c r="AV112" s="8" t="s">
        <v>64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7">
        <f t="shared" si="400"/>
        <v>0</v>
      </c>
      <c r="BD112" s="7">
        <f t="shared" si="401"/>
        <v>0</v>
      </c>
      <c r="BE112" s="7">
        <f t="shared" si="400"/>
        <v>0</v>
      </c>
      <c r="BF112" s="7">
        <f t="shared" si="400"/>
        <v>0</v>
      </c>
      <c r="BG112" s="7">
        <f t="shared" si="395"/>
        <v>0</v>
      </c>
      <c r="BH112" s="7">
        <f t="shared" si="190"/>
        <v>0</v>
      </c>
      <c r="BI112" s="7">
        <f t="shared" si="190"/>
        <v>0</v>
      </c>
      <c r="BJ112" s="8" t="s">
        <v>64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7" t="str">
        <f t="shared" si="396"/>
        <v>нд</v>
      </c>
      <c r="BR112" s="7">
        <f t="shared" si="396"/>
        <v>0</v>
      </c>
      <c r="BS112" s="7">
        <f t="shared" si="396"/>
        <v>0</v>
      </c>
      <c r="BT112" s="7">
        <f t="shared" si="396"/>
        <v>0</v>
      </c>
      <c r="BU112" s="7">
        <f t="shared" si="392"/>
        <v>0</v>
      </c>
      <c r="BV112" s="7">
        <f t="shared" si="191"/>
        <v>0</v>
      </c>
      <c r="BW112" s="7">
        <f t="shared" si="191"/>
        <v>0</v>
      </c>
      <c r="BX112" s="8" t="s">
        <v>64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7" t="str">
        <f t="shared" si="397"/>
        <v>нд</v>
      </c>
      <c r="CF112" s="7">
        <f t="shared" si="398"/>
        <v>0</v>
      </c>
      <c r="CG112" s="7">
        <f t="shared" si="398"/>
        <v>0</v>
      </c>
      <c r="CH112" s="7">
        <f t="shared" si="398"/>
        <v>0</v>
      </c>
      <c r="CI112" s="7">
        <f t="shared" si="398"/>
        <v>0</v>
      </c>
      <c r="CJ112" s="7">
        <f t="shared" si="393"/>
        <v>0</v>
      </c>
      <c r="CK112" s="7">
        <f t="shared" si="192"/>
        <v>0</v>
      </c>
      <c r="CL112" s="8" t="s">
        <v>64</v>
      </c>
      <c r="CM112" s="7">
        <f t="shared" si="404"/>
        <v>0.24200008842416421</v>
      </c>
      <c r="CN112" s="8">
        <f t="shared" si="405"/>
        <v>0</v>
      </c>
      <c r="CO112" s="8">
        <f t="shared" si="406"/>
        <v>0</v>
      </c>
      <c r="CP112" s="8">
        <f t="shared" si="407"/>
        <v>0</v>
      </c>
      <c r="CQ112" s="8">
        <f t="shared" si="408"/>
        <v>0</v>
      </c>
      <c r="CR112" s="8">
        <f t="shared" si="409"/>
        <v>1</v>
      </c>
      <c r="CS112" s="8" t="s">
        <v>64</v>
      </c>
      <c r="CT112" s="7">
        <f t="shared" si="410"/>
        <v>0</v>
      </c>
      <c r="CU112" s="8">
        <f t="shared" si="411"/>
        <v>0</v>
      </c>
      <c r="CV112" s="8">
        <f t="shared" si="412"/>
        <v>0</v>
      </c>
      <c r="CW112" s="8">
        <f t="shared" si="413"/>
        <v>0</v>
      </c>
      <c r="CX112" s="8">
        <f t="shared" si="414"/>
        <v>0</v>
      </c>
      <c r="CY112" s="8">
        <f t="shared" si="415"/>
        <v>0</v>
      </c>
      <c r="CZ112" s="4"/>
    </row>
    <row r="113" spans="1:104" ht="31.5" x14ac:dyDescent="0.25">
      <c r="A113" s="5" t="s">
        <v>154</v>
      </c>
      <c r="B113" s="4" t="s">
        <v>210</v>
      </c>
      <c r="C113" s="32" t="s">
        <v>227</v>
      </c>
      <c r="D113" s="7">
        <v>0.29428910113680001</v>
      </c>
      <c r="E113" s="7">
        <v>0.47849999999999998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 t="s">
        <v>64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8" t="s">
        <v>64</v>
      </c>
      <c r="U113" s="7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 t="s">
        <v>64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8" t="s">
        <v>64</v>
      </c>
      <c r="AI113" s="7">
        <f>D113</f>
        <v>0.29428910113680001</v>
      </c>
      <c r="AJ113" s="8">
        <v>0</v>
      </c>
      <c r="AK113" s="8">
        <v>0</v>
      </c>
      <c r="AL113" s="8">
        <v>0</v>
      </c>
      <c r="AM113" s="8">
        <v>0</v>
      </c>
      <c r="AN113" s="8">
        <v>1</v>
      </c>
      <c r="AO113" s="8" t="s">
        <v>64</v>
      </c>
      <c r="AP113" s="7">
        <f>E113</f>
        <v>0.47849999999999998</v>
      </c>
      <c r="AQ113" s="7">
        <f t="shared" si="399"/>
        <v>0</v>
      </c>
      <c r="AR113" s="7">
        <f t="shared" si="399"/>
        <v>0</v>
      </c>
      <c r="AS113" s="7">
        <f t="shared" si="399"/>
        <v>0</v>
      </c>
      <c r="AT113" s="7">
        <f t="shared" si="394"/>
        <v>0</v>
      </c>
      <c r="AU113" s="7">
        <v>1</v>
      </c>
      <c r="AV113" s="8" t="s">
        <v>64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7">
        <f t="shared" si="400"/>
        <v>0</v>
      </c>
      <c r="BD113" s="7">
        <f t="shared" si="401"/>
        <v>0</v>
      </c>
      <c r="BE113" s="7">
        <f t="shared" si="400"/>
        <v>0</v>
      </c>
      <c r="BF113" s="7">
        <f t="shared" si="400"/>
        <v>0</v>
      </c>
      <c r="BG113" s="7">
        <f t="shared" si="395"/>
        <v>0</v>
      </c>
      <c r="BH113" s="7">
        <f t="shared" si="190"/>
        <v>0</v>
      </c>
      <c r="BI113" s="7">
        <f t="shared" si="190"/>
        <v>0</v>
      </c>
      <c r="BJ113" s="8" t="s">
        <v>64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7" t="str">
        <f t="shared" si="396"/>
        <v>нд</v>
      </c>
      <c r="BR113" s="7">
        <f t="shared" si="396"/>
        <v>0</v>
      </c>
      <c r="BS113" s="7">
        <f t="shared" si="396"/>
        <v>0</v>
      </c>
      <c r="BT113" s="7">
        <f t="shared" si="396"/>
        <v>0</v>
      </c>
      <c r="BU113" s="7">
        <f t="shared" si="392"/>
        <v>0</v>
      </c>
      <c r="BV113" s="7">
        <f t="shared" si="191"/>
        <v>0</v>
      </c>
      <c r="BW113" s="7">
        <f t="shared" si="191"/>
        <v>0</v>
      </c>
      <c r="BX113" s="8" t="s">
        <v>64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7" t="str">
        <f t="shared" si="397"/>
        <v>нд</v>
      </c>
      <c r="CF113" s="7">
        <f t="shared" si="398"/>
        <v>0</v>
      </c>
      <c r="CG113" s="7">
        <f t="shared" si="398"/>
        <v>0</v>
      </c>
      <c r="CH113" s="7">
        <f t="shared" si="398"/>
        <v>0</v>
      </c>
      <c r="CI113" s="7">
        <f t="shared" si="398"/>
        <v>0</v>
      </c>
      <c r="CJ113" s="7">
        <f t="shared" si="393"/>
        <v>0</v>
      </c>
      <c r="CK113" s="7">
        <f t="shared" si="192"/>
        <v>0</v>
      </c>
      <c r="CL113" s="8" t="s">
        <v>64</v>
      </c>
      <c r="CM113" s="7">
        <f t="shared" si="404"/>
        <v>0.29428910113680001</v>
      </c>
      <c r="CN113" s="8">
        <f t="shared" si="405"/>
        <v>0</v>
      </c>
      <c r="CO113" s="8">
        <f t="shared" si="406"/>
        <v>0</v>
      </c>
      <c r="CP113" s="8">
        <f t="shared" si="407"/>
        <v>0</v>
      </c>
      <c r="CQ113" s="8">
        <f t="shared" si="408"/>
        <v>0</v>
      </c>
      <c r="CR113" s="8">
        <f t="shared" si="409"/>
        <v>1</v>
      </c>
      <c r="CS113" s="8" t="s">
        <v>64</v>
      </c>
      <c r="CT113" s="7">
        <f t="shared" si="410"/>
        <v>0.47849999999999998</v>
      </c>
      <c r="CU113" s="8">
        <f t="shared" si="411"/>
        <v>0</v>
      </c>
      <c r="CV113" s="8">
        <f t="shared" si="412"/>
        <v>0</v>
      </c>
      <c r="CW113" s="8">
        <f t="shared" si="413"/>
        <v>0</v>
      </c>
      <c r="CX113" s="8">
        <f t="shared" si="414"/>
        <v>0</v>
      </c>
      <c r="CY113" s="8">
        <f t="shared" si="415"/>
        <v>1</v>
      </c>
      <c r="CZ113" s="4"/>
    </row>
    <row r="114" spans="1:104" x14ac:dyDescent="0.25">
      <c r="A114" s="5" t="s">
        <v>157</v>
      </c>
      <c r="B114" s="4" t="s">
        <v>211</v>
      </c>
      <c r="C114" s="32" t="s">
        <v>228</v>
      </c>
      <c r="D114" s="7">
        <v>0.15947717</v>
      </c>
      <c r="E114" s="7">
        <v>7.6362616738000003E-2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 t="s">
        <v>64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8" t="s">
        <v>64</v>
      </c>
      <c r="U114" s="7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 t="s">
        <v>64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8" t="s">
        <v>64</v>
      </c>
      <c r="AI114" s="7">
        <f>D114</f>
        <v>0.15947717</v>
      </c>
      <c r="AJ114" s="8">
        <v>0</v>
      </c>
      <c r="AK114" s="8">
        <v>0</v>
      </c>
      <c r="AL114" s="8">
        <v>0</v>
      </c>
      <c r="AM114" s="8">
        <v>0</v>
      </c>
      <c r="AN114" s="8">
        <v>2</v>
      </c>
      <c r="AO114" s="8" t="s">
        <v>64</v>
      </c>
      <c r="AP114" s="7">
        <f>E114</f>
        <v>7.6362616738000003E-2</v>
      </c>
      <c r="AQ114" s="7">
        <f t="shared" si="399"/>
        <v>0</v>
      </c>
      <c r="AR114" s="7">
        <f t="shared" si="399"/>
        <v>0</v>
      </c>
      <c r="AS114" s="7">
        <f t="shared" si="399"/>
        <v>0</v>
      </c>
      <c r="AT114" s="7">
        <f t="shared" si="394"/>
        <v>0</v>
      </c>
      <c r="AU114" s="7">
        <v>2</v>
      </c>
      <c r="AV114" s="8" t="s">
        <v>64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0</v>
      </c>
      <c r="BC114" s="7">
        <f t="shared" si="400"/>
        <v>0</v>
      </c>
      <c r="BD114" s="7">
        <f t="shared" si="401"/>
        <v>0</v>
      </c>
      <c r="BE114" s="7">
        <f t="shared" si="400"/>
        <v>0</v>
      </c>
      <c r="BF114" s="7">
        <f t="shared" si="400"/>
        <v>0</v>
      </c>
      <c r="BG114" s="7">
        <f t="shared" si="395"/>
        <v>0</v>
      </c>
      <c r="BH114" s="7">
        <f t="shared" si="190"/>
        <v>0</v>
      </c>
      <c r="BI114" s="7">
        <f t="shared" si="190"/>
        <v>0</v>
      </c>
      <c r="BJ114" s="8" t="s">
        <v>64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7" t="str">
        <f t="shared" si="396"/>
        <v>нд</v>
      </c>
      <c r="BR114" s="7">
        <f t="shared" si="396"/>
        <v>0</v>
      </c>
      <c r="BS114" s="7">
        <f t="shared" si="396"/>
        <v>0</v>
      </c>
      <c r="BT114" s="7">
        <f t="shared" si="396"/>
        <v>0</v>
      </c>
      <c r="BU114" s="7">
        <f t="shared" si="392"/>
        <v>0</v>
      </c>
      <c r="BV114" s="7">
        <f t="shared" si="191"/>
        <v>0</v>
      </c>
      <c r="BW114" s="7">
        <f t="shared" si="191"/>
        <v>0</v>
      </c>
      <c r="BX114" s="8" t="s">
        <v>64</v>
      </c>
      <c r="BY114" s="8">
        <v>0</v>
      </c>
      <c r="BZ114" s="8">
        <v>0</v>
      </c>
      <c r="CA114" s="8">
        <v>0</v>
      </c>
      <c r="CB114" s="8">
        <v>0</v>
      </c>
      <c r="CC114" s="8">
        <v>0</v>
      </c>
      <c r="CD114" s="8">
        <v>0</v>
      </c>
      <c r="CE114" s="7" t="str">
        <f t="shared" si="397"/>
        <v>нд</v>
      </c>
      <c r="CF114" s="7">
        <f t="shared" si="398"/>
        <v>0</v>
      </c>
      <c r="CG114" s="7">
        <f t="shared" si="398"/>
        <v>0</v>
      </c>
      <c r="CH114" s="7">
        <f t="shared" si="398"/>
        <v>0</v>
      </c>
      <c r="CI114" s="7">
        <f t="shared" si="398"/>
        <v>0</v>
      </c>
      <c r="CJ114" s="7">
        <f t="shared" si="393"/>
        <v>0</v>
      </c>
      <c r="CK114" s="7">
        <f t="shared" si="192"/>
        <v>0</v>
      </c>
      <c r="CL114" s="8" t="s">
        <v>64</v>
      </c>
      <c r="CM114" s="7">
        <f t="shared" si="404"/>
        <v>0.15947717</v>
      </c>
      <c r="CN114" s="8">
        <f t="shared" si="405"/>
        <v>0</v>
      </c>
      <c r="CO114" s="8">
        <f t="shared" si="406"/>
        <v>0</v>
      </c>
      <c r="CP114" s="8">
        <f t="shared" si="407"/>
        <v>0</v>
      </c>
      <c r="CQ114" s="8">
        <f t="shared" si="408"/>
        <v>0</v>
      </c>
      <c r="CR114" s="8">
        <f t="shared" si="409"/>
        <v>2</v>
      </c>
      <c r="CS114" s="8" t="s">
        <v>64</v>
      </c>
      <c r="CT114" s="7">
        <f t="shared" si="410"/>
        <v>7.6362616738000003E-2</v>
      </c>
      <c r="CU114" s="8">
        <f t="shared" si="411"/>
        <v>0</v>
      </c>
      <c r="CV114" s="8">
        <f t="shared" si="412"/>
        <v>0</v>
      </c>
      <c r="CW114" s="8">
        <f t="shared" si="413"/>
        <v>0</v>
      </c>
      <c r="CX114" s="8">
        <f t="shared" si="414"/>
        <v>0</v>
      </c>
      <c r="CY114" s="8">
        <f t="shared" si="415"/>
        <v>2</v>
      </c>
      <c r="CZ114" s="4"/>
    </row>
    <row r="115" spans="1:104" x14ac:dyDescent="0.25">
      <c r="A115" s="5" t="s">
        <v>163</v>
      </c>
      <c r="B115" s="4" t="s">
        <v>212</v>
      </c>
      <c r="C115" s="32" t="s">
        <v>229</v>
      </c>
      <c r="D115" s="7">
        <v>3.6823654800000001</v>
      </c>
      <c r="E115" s="7">
        <v>3.6872699899999994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 t="s">
        <v>64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8" t="s">
        <v>64</v>
      </c>
      <c r="U115" s="7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 t="s">
        <v>64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8" t="s">
        <v>64</v>
      </c>
      <c r="AI115" s="7">
        <f>D115</f>
        <v>3.6823654800000001</v>
      </c>
      <c r="AJ115" s="8">
        <v>0</v>
      </c>
      <c r="AK115" s="8">
        <v>0</v>
      </c>
      <c r="AL115" s="8">
        <v>0</v>
      </c>
      <c r="AM115" s="8">
        <v>0</v>
      </c>
      <c r="AN115" s="8">
        <v>1</v>
      </c>
      <c r="AO115" s="8" t="s">
        <v>64</v>
      </c>
      <c r="AP115" s="7">
        <f>E115</f>
        <v>3.6872699899999994</v>
      </c>
      <c r="AQ115" s="7">
        <f t="shared" si="399"/>
        <v>0</v>
      </c>
      <c r="AR115" s="7">
        <f t="shared" si="399"/>
        <v>0</v>
      </c>
      <c r="AS115" s="7">
        <f t="shared" si="399"/>
        <v>0</v>
      </c>
      <c r="AT115" s="7">
        <f t="shared" si="394"/>
        <v>0</v>
      </c>
      <c r="AU115" s="7">
        <v>1</v>
      </c>
      <c r="AV115" s="8" t="s">
        <v>64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7">
        <f t="shared" si="400"/>
        <v>0</v>
      </c>
      <c r="BD115" s="7">
        <f t="shared" si="401"/>
        <v>0</v>
      </c>
      <c r="BE115" s="7">
        <f t="shared" si="400"/>
        <v>0</v>
      </c>
      <c r="BF115" s="7">
        <f t="shared" si="400"/>
        <v>0</v>
      </c>
      <c r="BG115" s="7">
        <f t="shared" si="395"/>
        <v>0</v>
      </c>
      <c r="BH115" s="7">
        <f t="shared" si="190"/>
        <v>0</v>
      </c>
      <c r="BI115" s="7">
        <f t="shared" si="190"/>
        <v>0</v>
      </c>
      <c r="BJ115" s="8" t="s">
        <v>64</v>
      </c>
      <c r="BK115" s="8">
        <v>0</v>
      </c>
      <c r="BL115" s="8">
        <v>0</v>
      </c>
      <c r="BM115" s="8">
        <v>0</v>
      </c>
      <c r="BN115" s="8">
        <v>0</v>
      </c>
      <c r="BO115" s="8">
        <v>0</v>
      </c>
      <c r="BP115" s="8">
        <v>0</v>
      </c>
      <c r="BQ115" s="7" t="str">
        <f t="shared" si="396"/>
        <v>нд</v>
      </c>
      <c r="BR115" s="7">
        <f t="shared" si="396"/>
        <v>0</v>
      </c>
      <c r="BS115" s="7">
        <f t="shared" si="396"/>
        <v>0</v>
      </c>
      <c r="BT115" s="7">
        <f t="shared" si="396"/>
        <v>0</v>
      </c>
      <c r="BU115" s="7">
        <f t="shared" si="392"/>
        <v>0</v>
      </c>
      <c r="BV115" s="7">
        <f t="shared" si="191"/>
        <v>0</v>
      </c>
      <c r="BW115" s="7">
        <f t="shared" si="191"/>
        <v>0</v>
      </c>
      <c r="BX115" s="8" t="s">
        <v>64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7" t="str">
        <f t="shared" si="397"/>
        <v>нд</v>
      </c>
      <c r="CF115" s="7">
        <f t="shared" si="398"/>
        <v>0</v>
      </c>
      <c r="CG115" s="7">
        <f t="shared" si="398"/>
        <v>0</v>
      </c>
      <c r="CH115" s="7">
        <f t="shared" si="398"/>
        <v>0</v>
      </c>
      <c r="CI115" s="7">
        <f t="shared" si="398"/>
        <v>0</v>
      </c>
      <c r="CJ115" s="7">
        <f t="shared" si="393"/>
        <v>0</v>
      </c>
      <c r="CK115" s="7">
        <f t="shared" si="192"/>
        <v>0</v>
      </c>
      <c r="CL115" s="8" t="s">
        <v>64</v>
      </c>
      <c r="CM115" s="7">
        <f t="shared" si="404"/>
        <v>3.6823654800000001</v>
      </c>
      <c r="CN115" s="8">
        <f t="shared" si="405"/>
        <v>0</v>
      </c>
      <c r="CO115" s="8">
        <f t="shared" si="406"/>
        <v>0</v>
      </c>
      <c r="CP115" s="8">
        <f t="shared" si="407"/>
        <v>0</v>
      </c>
      <c r="CQ115" s="8">
        <f t="shared" si="408"/>
        <v>0</v>
      </c>
      <c r="CR115" s="8">
        <f t="shared" si="409"/>
        <v>1</v>
      </c>
      <c r="CS115" s="8" t="s">
        <v>64</v>
      </c>
      <c r="CT115" s="7">
        <f t="shared" si="410"/>
        <v>3.6872699899999994</v>
      </c>
      <c r="CU115" s="8">
        <f t="shared" si="411"/>
        <v>0</v>
      </c>
      <c r="CV115" s="8">
        <f t="shared" si="412"/>
        <v>0</v>
      </c>
      <c r="CW115" s="8">
        <f t="shared" si="413"/>
        <v>0</v>
      </c>
      <c r="CX115" s="8">
        <f t="shared" si="414"/>
        <v>0</v>
      </c>
      <c r="CY115" s="8">
        <f t="shared" si="415"/>
        <v>1</v>
      </c>
      <c r="CZ115" s="4"/>
    </row>
    <row r="116" spans="1:104" x14ac:dyDescent="0.25">
      <c r="A116" s="5" t="s">
        <v>164</v>
      </c>
      <c r="B116" s="4" t="s">
        <v>251</v>
      </c>
      <c r="C116" s="32" t="s">
        <v>246</v>
      </c>
      <c r="D116" s="7">
        <v>0</v>
      </c>
      <c r="E116" s="7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 t="s">
        <v>64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8" t="s">
        <v>64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 t="s">
        <v>64</v>
      </c>
      <c r="AB116" s="7">
        <v>0</v>
      </c>
      <c r="AC116" s="7">
        <f t="shared" ref="AC116:AC124" si="416">V116</f>
        <v>0</v>
      </c>
      <c r="AD116" s="7">
        <f t="shared" ref="AD116:AD124" si="417">W116</f>
        <v>0</v>
      </c>
      <c r="AE116" s="7">
        <f t="shared" ref="AE116:AE124" si="418">X116</f>
        <v>0</v>
      </c>
      <c r="AF116" s="7">
        <f t="shared" ref="AF116:AF124" si="419">Y116</f>
        <v>0</v>
      </c>
      <c r="AG116" s="7">
        <v>0</v>
      </c>
      <c r="AH116" s="8" t="s">
        <v>64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 t="s">
        <v>64</v>
      </c>
      <c r="AP116" s="7">
        <f t="shared" si="399"/>
        <v>0</v>
      </c>
      <c r="AQ116" s="7">
        <f t="shared" si="399"/>
        <v>0</v>
      </c>
      <c r="AR116" s="7">
        <f t="shared" si="399"/>
        <v>0</v>
      </c>
      <c r="AS116" s="7">
        <f t="shared" si="399"/>
        <v>0</v>
      </c>
      <c r="AT116" s="7">
        <f t="shared" si="394"/>
        <v>0</v>
      </c>
      <c r="AU116" s="7">
        <f t="shared" si="170"/>
        <v>0</v>
      </c>
      <c r="AV116" s="8" t="s">
        <v>64</v>
      </c>
      <c r="AW116" s="7">
        <v>0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  <c r="BC116" s="7">
        <f t="shared" si="400"/>
        <v>0</v>
      </c>
      <c r="BD116" s="7">
        <f t="shared" si="401"/>
        <v>0</v>
      </c>
      <c r="BE116" s="7">
        <f t="shared" si="400"/>
        <v>0</v>
      </c>
      <c r="BF116" s="7">
        <f t="shared" si="400"/>
        <v>0</v>
      </c>
      <c r="BG116" s="7">
        <f t="shared" si="395"/>
        <v>0</v>
      </c>
      <c r="BH116" s="7">
        <f t="shared" si="190"/>
        <v>0</v>
      </c>
      <c r="BI116" s="7">
        <f t="shared" si="190"/>
        <v>0</v>
      </c>
      <c r="BJ116" s="8" t="s">
        <v>64</v>
      </c>
      <c r="BK116" s="8">
        <v>0</v>
      </c>
      <c r="BL116" s="8">
        <v>0</v>
      </c>
      <c r="BM116" s="8">
        <v>0</v>
      </c>
      <c r="BN116" s="8">
        <v>0</v>
      </c>
      <c r="BO116" s="8">
        <v>0</v>
      </c>
      <c r="BP116" s="8">
        <v>0</v>
      </c>
      <c r="BQ116" s="7" t="str">
        <f t="shared" si="396"/>
        <v>нд</v>
      </c>
      <c r="BR116" s="7">
        <f t="shared" si="396"/>
        <v>0</v>
      </c>
      <c r="BS116" s="7">
        <f t="shared" si="396"/>
        <v>0</v>
      </c>
      <c r="BT116" s="7">
        <f t="shared" si="396"/>
        <v>0</v>
      </c>
      <c r="BU116" s="7">
        <f t="shared" si="392"/>
        <v>0</v>
      </c>
      <c r="BV116" s="7">
        <f t="shared" si="191"/>
        <v>0</v>
      </c>
      <c r="BW116" s="7">
        <f t="shared" si="191"/>
        <v>0</v>
      </c>
      <c r="BX116" s="8" t="s">
        <v>64</v>
      </c>
      <c r="BY116" s="8">
        <v>0</v>
      </c>
      <c r="BZ116" s="8">
        <v>0</v>
      </c>
      <c r="CA116" s="8">
        <v>0</v>
      </c>
      <c r="CB116" s="8">
        <v>0</v>
      </c>
      <c r="CC116" s="8">
        <v>0</v>
      </c>
      <c r="CD116" s="8">
        <v>0</v>
      </c>
      <c r="CE116" s="7" t="str">
        <f t="shared" si="397"/>
        <v>нд</v>
      </c>
      <c r="CF116" s="7">
        <f t="shared" si="398"/>
        <v>0</v>
      </c>
      <c r="CG116" s="7">
        <f t="shared" si="398"/>
        <v>0</v>
      </c>
      <c r="CH116" s="7">
        <f t="shared" si="398"/>
        <v>0</v>
      </c>
      <c r="CI116" s="7">
        <f t="shared" si="398"/>
        <v>0</v>
      </c>
      <c r="CJ116" s="7">
        <f t="shared" si="393"/>
        <v>0</v>
      </c>
      <c r="CK116" s="7">
        <f t="shared" si="192"/>
        <v>0</v>
      </c>
      <c r="CL116" s="8" t="s">
        <v>64</v>
      </c>
      <c r="CM116" s="7">
        <f t="shared" ref="CM116:CM127" si="420">BY116+BK116+AW116+AI116+U116</f>
        <v>0</v>
      </c>
      <c r="CN116" s="8">
        <f t="shared" ref="CN116:CN127" si="421">BZ116+BL116+AX116+AJ116+V116</f>
        <v>0</v>
      </c>
      <c r="CO116" s="8">
        <f t="shared" ref="CO116:CO127" si="422">CA116+BM116+AY116+AK116+W116</f>
        <v>0</v>
      </c>
      <c r="CP116" s="8">
        <f t="shared" ref="CP116:CP127" si="423">CB116+BN116+AZ116+AL116+X116</f>
        <v>0</v>
      </c>
      <c r="CQ116" s="8">
        <f t="shared" ref="CQ116:CQ127" si="424">CC116+BO116+BA116+AM116+Y116</f>
        <v>0</v>
      </c>
      <c r="CR116" s="8">
        <f t="shared" ref="CR116:CR127" si="425">CD116+BP116+BB116+AN116+Z116</f>
        <v>0</v>
      </c>
      <c r="CS116" s="8" t="s">
        <v>64</v>
      </c>
      <c r="CT116" s="7">
        <f t="shared" ref="CT116:CT127" si="426">AB116+AP116+BD116+BR116+CF116</f>
        <v>0</v>
      </c>
      <c r="CU116" s="8">
        <f t="shared" ref="CU116:CU127" si="427">AC116+AQ116+BE116+BS116+CG116</f>
        <v>0</v>
      </c>
      <c r="CV116" s="8">
        <f t="shared" ref="CV116:CV127" si="428">AD116+AR116+BF116+BT116+CH116</f>
        <v>0</v>
      </c>
      <c r="CW116" s="8">
        <f t="shared" ref="CW116:CW127" si="429">AE116+AS116+BG116+BU116+CI116</f>
        <v>0</v>
      </c>
      <c r="CX116" s="8">
        <f t="shared" ref="CX116:CX127" si="430">AF116+AT116+BH116+BV116+CJ116</f>
        <v>0</v>
      </c>
      <c r="CY116" s="8">
        <f t="shared" ref="CY116:CY127" si="431">AG116+AU116+BI116+BW116+CK116</f>
        <v>0</v>
      </c>
      <c r="CZ116" s="4"/>
    </row>
    <row r="117" spans="1:104" ht="31.5" x14ac:dyDescent="0.25">
      <c r="A117" s="5" t="s">
        <v>201</v>
      </c>
      <c r="B117" s="4" t="s">
        <v>213</v>
      </c>
      <c r="C117" s="32" t="s">
        <v>247</v>
      </c>
      <c r="D117" s="7">
        <v>5.1839078127850584</v>
      </c>
      <c r="E117" s="7">
        <v>5.1839078127850584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 t="s">
        <v>64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8" t="s">
        <v>64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 t="s">
        <v>64</v>
      </c>
      <c r="AB117" s="7">
        <f t="shared" ref="AB117:AB123" si="432">U117</f>
        <v>0</v>
      </c>
      <c r="AC117" s="7">
        <f t="shared" si="416"/>
        <v>0</v>
      </c>
      <c r="AD117" s="7">
        <f t="shared" si="417"/>
        <v>0</v>
      </c>
      <c r="AE117" s="7">
        <f t="shared" si="418"/>
        <v>0</v>
      </c>
      <c r="AF117" s="7">
        <f t="shared" si="419"/>
        <v>0</v>
      </c>
      <c r="AG117" s="7">
        <f t="shared" ref="AG117:AG124" si="433">Z117</f>
        <v>0</v>
      </c>
      <c r="AH117" s="8" t="s">
        <v>64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 t="s">
        <v>64</v>
      </c>
      <c r="AP117" s="7">
        <f t="shared" si="399"/>
        <v>0</v>
      </c>
      <c r="AQ117" s="7">
        <f t="shared" si="399"/>
        <v>0</v>
      </c>
      <c r="AR117" s="7">
        <f t="shared" si="399"/>
        <v>0</v>
      </c>
      <c r="AS117" s="7">
        <f t="shared" si="399"/>
        <v>0</v>
      </c>
      <c r="AT117" s="7">
        <f t="shared" si="394"/>
        <v>0</v>
      </c>
      <c r="AU117" s="7">
        <f t="shared" si="170"/>
        <v>0</v>
      </c>
      <c r="AV117" s="8" t="s">
        <v>64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0</v>
      </c>
      <c r="BC117" s="7">
        <f t="shared" si="400"/>
        <v>0</v>
      </c>
      <c r="BD117" s="7">
        <f t="shared" si="401"/>
        <v>0</v>
      </c>
      <c r="BE117" s="7">
        <f t="shared" si="400"/>
        <v>0</v>
      </c>
      <c r="BF117" s="7">
        <f t="shared" si="400"/>
        <v>0</v>
      </c>
      <c r="BG117" s="7">
        <f t="shared" si="395"/>
        <v>0</v>
      </c>
      <c r="BH117" s="7">
        <f t="shared" si="190"/>
        <v>0</v>
      </c>
      <c r="BI117" s="7">
        <f t="shared" si="190"/>
        <v>0</v>
      </c>
      <c r="BJ117" s="8" t="s">
        <v>64</v>
      </c>
      <c r="BK117" s="7">
        <f>D117</f>
        <v>5.1839078127850584</v>
      </c>
      <c r="BL117" s="8">
        <v>0</v>
      </c>
      <c r="BM117" s="8">
        <v>0</v>
      </c>
      <c r="BN117" s="8">
        <v>0</v>
      </c>
      <c r="BO117" s="8">
        <v>0</v>
      </c>
      <c r="BP117" s="8">
        <v>35</v>
      </c>
      <c r="BQ117" s="7" t="str">
        <f t="shared" si="396"/>
        <v>нд</v>
      </c>
      <c r="BR117" s="7">
        <f>E117</f>
        <v>5.1839078127850584</v>
      </c>
      <c r="BS117" s="7">
        <f t="shared" si="396"/>
        <v>0</v>
      </c>
      <c r="BT117" s="7">
        <f t="shared" si="396"/>
        <v>0</v>
      </c>
      <c r="BU117" s="7">
        <f t="shared" si="392"/>
        <v>0</v>
      </c>
      <c r="BV117" s="7">
        <f t="shared" si="191"/>
        <v>0</v>
      </c>
      <c r="BW117" s="7">
        <f t="shared" si="191"/>
        <v>35</v>
      </c>
      <c r="BX117" s="8" t="s">
        <v>64</v>
      </c>
      <c r="BY117" s="8">
        <v>0</v>
      </c>
      <c r="BZ117" s="8">
        <v>0</v>
      </c>
      <c r="CA117" s="8">
        <v>0</v>
      </c>
      <c r="CB117" s="8">
        <v>0</v>
      </c>
      <c r="CC117" s="8">
        <v>0</v>
      </c>
      <c r="CD117" s="8">
        <v>0</v>
      </c>
      <c r="CE117" s="7" t="str">
        <f t="shared" si="397"/>
        <v>нд</v>
      </c>
      <c r="CF117" s="7">
        <f t="shared" si="398"/>
        <v>0</v>
      </c>
      <c r="CG117" s="7">
        <f t="shared" si="398"/>
        <v>0</v>
      </c>
      <c r="CH117" s="7">
        <f t="shared" si="398"/>
        <v>0</v>
      </c>
      <c r="CI117" s="7">
        <f t="shared" si="398"/>
        <v>0</v>
      </c>
      <c r="CJ117" s="7">
        <f t="shared" si="393"/>
        <v>0</v>
      </c>
      <c r="CK117" s="7">
        <f t="shared" si="192"/>
        <v>0</v>
      </c>
      <c r="CL117" s="8" t="s">
        <v>64</v>
      </c>
      <c r="CM117" s="7">
        <f t="shared" si="420"/>
        <v>5.1839078127850584</v>
      </c>
      <c r="CN117" s="8">
        <f t="shared" si="421"/>
        <v>0</v>
      </c>
      <c r="CO117" s="8">
        <f t="shared" si="422"/>
        <v>0</v>
      </c>
      <c r="CP117" s="8">
        <f t="shared" si="423"/>
        <v>0</v>
      </c>
      <c r="CQ117" s="8">
        <f t="shared" si="424"/>
        <v>0</v>
      </c>
      <c r="CR117" s="8">
        <f t="shared" si="425"/>
        <v>35</v>
      </c>
      <c r="CS117" s="8" t="s">
        <v>64</v>
      </c>
      <c r="CT117" s="7">
        <f t="shared" si="426"/>
        <v>5.1839078127850584</v>
      </c>
      <c r="CU117" s="8">
        <f t="shared" si="427"/>
        <v>0</v>
      </c>
      <c r="CV117" s="8">
        <f t="shared" si="428"/>
        <v>0</v>
      </c>
      <c r="CW117" s="8">
        <f t="shared" si="429"/>
        <v>0</v>
      </c>
      <c r="CX117" s="8">
        <f t="shared" si="430"/>
        <v>0</v>
      </c>
      <c r="CY117" s="8">
        <f t="shared" si="431"/>
        <v>35</v>
      </c>
      <c r="CZ117" s="4"/>
    </row>
    <row r="118" spans="1:104" x14ac:dyDescent="0.25">
      <c r="A118" s="5" t="s">
        <v>202</v>
      </c>
      <c r="B118" s="4" t="s">
        <v>214</v>
      </c>
      <c r="C118" s="32" t="s">
        <v>230</v>
      </c>
      <c r="D118" s="7">
        <v>0.37108406000000005</v>
      </c>
      <c r="E118" s="7">
        <v>0.37108406000000005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 t="s">
        <v>64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8" t="s">
        <v>64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 t="s">
        <v>64</v>
      </c>
      <c r="AB118" s="7">
        <f t="shared" si="432"/>
        <v>0</v>
      </c>
      <c r="AC118" s="7">
        <f t="shared" si="416"/>
        <v>0</v>
      </c>
      <c r="AD118" s="7">
        <f t="shared" si="417"/>
        <v>0</v>
      </c>
      <c r="AE118" s="7">
        <f t="shared" si="418"/>
        <v>0</v>
      </c>
      <c r="AF118" s="7">
        <f t="shared" si="419"/>
        <v>0</v>
      </c>
      <c r="AG118" s="7">
        <f t="shared" si="433"/>
        <v>0</v>
      </c>
      <c r="AH118" s="8" t="s">
        <v>64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 t="s">
        <v>64</v>
      </c>
      <c r="AP118" s="7">
        <f t="shared" si="399"/>
        <v>0</v>
      </c>
      <c r="AQ118" s="7">
        <f t="shared" si="399"/>
        <v>0</v>
      </c>
      <c r="AR118" s="7">
        <f t="shared" si="399"/>
        <v>0</v>
      </c>
      <c r="AS118" s="7">
        <f t="shared" si="399"/>
        <v>0</v>
      </c>
      <c r="AT118" s="7">
        <f t="shared" si="394"/>
        <v>0</v>
      </c>
      <c r="AU118" s="7">
        <f t="shared" si="170"/>
        <v>0</v>
      </c>
      <c r="AV118" s="8" t="s">
        <v>64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7">
        <f t="shared" si="400"/>
        <v>0</v>
      </c>
      <c r="BD118" s="7">
        <f t="shared" si="401"/>
        <v>0</v>
      </c>
      <c r="BE118" s="7">
        <f t="shared" si="400"/>
        <v>0</v>
      </c>
      <c r="BF118" s="7">
        <f t="shared" si="400"/>
        <v>0</v>
      </c>
      <c r="BG118" s="7">
        <f t="shared" si="395"/>
        <v>0</v>
      </c>
      <c r="BH118" s="7">
        <f t="shared" si="190"/>
        <v>0</v>
      </c>
      <c r="BI118" s="7">
        <f t="shared" si="190"/>
        <v>0</v>
      </c>
      <c r="BJ118" s="8" t="s">
        <v>64</v>
      </c>
      <c r="BK118" s="7">
        <f>D118</f>
        <v>0.37108406000000005</v>
      </c>
      <c r="BL118" s="8">
        <v>0</v>
      </c>
      <c r="BM118" s="8">
        <v>0</v>
      </c>
      <c r="BN118" s="8">
        <v>0</v>
      </c>
      <c r="BO118" s="8">
        <v>0</v>
      </c>
      <c r="BP118" s="8">
        <v>1</v>
      </c>
      <c r="BQ118" s="7" t="str">
        <f t="shared" si="396"/>
        <v>нд</v>
      </c>
      <c r="BR118" s="7">
        <f>E118</f>
        <v>0.37108406000000005</v>
      </c>
      <c r="BS118" s="7">
        <f t="shared" si="396"/>
        <v>0</v>
      </c>
      <c r="BT118" s="7">
        <f t="shared" si="396"/>
        <v>0</v>
      </c>
      <c r="BU118" s="7">
        <f t="shared" si="392"/>
        <v>0</v>
      </c>
      <c r="BV118" s="7">
        <f t="shared" si="392"/>
        <v>0</v>
      </c>
      <c r="BW118" s="7">
        <f t="shared" si="392"/>
        <v>1</v>
      </c>
      <c r="BX118" s="8" t="s">
        <v>64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7" t="str">
        <f t="shared" si="397"/>
        <v>нд</v>
      </c>
      <c r="CF118" s="7">
        <f t="shared" si="398"/>
        <v>0</v>
      </c>
      <c r="CG118" s="7">
        <f t="shared" si="398"/>
        <v>0</v>
      </c>
      <c r="CH118" s="7">
        <f t="shared" si="398"/>
        <v>0</v>
      </c>
      <c r="CI118" s="7">
        <f t="shared" si="398"/>
        <v>0</v>
      </c>
      <c r="CJ118" s="7">
        <f t="shared" si="393"/>
        <v>0</v>
      </c>
      <c r="CK118" s="7">
        <f t="shared" si="393"/>
        <v>0</v>
      </c>
      <c r="CL118" s="8" t="s">
        <v>64</v>
      </c>
      <c r="CM118" s="7">
        <f t="shared" si="420"/>
        <v>0.37108406000000005</v>
      </c>
      <c r="CN118" s="8">
        <f t="shared" si="421"/>
        <v>0</v>
      </c>
      <c r="CO118" s="8">
        <f t="shared" si="422"/>
        <v>0</v>
      </c>
      <c r="CP118" s="8">
        <f t="shared" si="423"/>
        <v>0</v>
      </c>
      <c r="CQ118" s="8">
        <f t="shared" si="424"/>
        <v>0</v>
      </c>
      <c r="CR118" s="8">
        <f t="shared" si="425"/>
        <v>1</v>
      </c>
      <c r="CS118" s="8" t="s">
        <v>64</v>
      </c>
      <c r="CT118" s="7">
        <f t="shared" si="426"/>
        <v>0.37108406000000005</v>
      </c>
      <c r="CU118" s="8">
        <f t="shared" si="427"/>
        <v>0</v>
      </c>
      <c r="CV118" s="8">
        <f t="shared" si="428"/>
        <v>0</v>
      </c>
      <c r="CW118" s="8">
        <f t="shared" si="429"/>
        <v>0</v>
      </c>
      <c r="CX118" s="8">
        <f t="shared" si="430"/>
        <v>0</v>
      </c>
      <c r="CY118" s="8">
        <f t="shared" si="431"/>
        <v>1</v>
      </c>
      <c r="CZ118" s="4"/>
    </row>
    <row r="119" spans="1:104" x14ac:dyDescent="0.25">
      <c r="A119" s="5" t="s">
        <v>203</v>
      </c>
      <c r="B119" s="4" t="s">
        <v>215</v>
      </c>
      <c r="C119" s="32" t="s">
        <v>231</v>
      </c>
      <c r="D119" s="7">
        <v>0.65363402999999998</v>
      </c>
      <c r="E119" s="7">
        <v>0.65363402999999998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 t="s">
        <v>64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8" t="s">
        <v>64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 t="s">
        <v>64</v>
      </c>
      <c r="AB119" s="7">
        <f t="shared" si="432"/>
        <v>0</v>
      </c>
      <c r="AC119" s="7">
        <f t="shared" si="416"/>
        <v>0</v>
      </c>
      <c r="AD119" s="7">
        <f t="shared" si="417"/>
        <v>0</v>
      </c>
      <c r="AE119" s="7">
        <f t="shared" si="418"/>
        <v>0</v>
      </c>
      <c r="AF119" s="7">
        <f t="shared" si="419"/>
        <v>0</v>
      </c>
      <c r="AG119" s="7">
        <f t="shared" si="433"/>
        <v>0</v>
      </c>
      <c r="AH119" s="8" t="s">
        <v>64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 t="s">
        <v>64</v>
      </c>
      <c r="AP119" s="7">
        <f t="shared" si="399"/>
        <v>0</v>
      </c>
      <c r="AQ119" s="7">
        <f t="shared" si="399"/>
        <v>0</v>
      </c>
      <c r="AR119" s="7">
        <f t="shared" si="399"/>
        <v>0</v>
      </c>
      <c r="AS119" s="7">
        <f t="shared" si="399"/>
        <v>0</v>
      </c>
      <c r="AT119" s="7">
        <f t="shared" si="394"/>
        <v>0</v>
      </c>
      <c r="AU119" s="7">
        <f t="shared" si="394"/>
        <v>0</v>
      </c>
      <c r="AV119" s="8" t="s">
        <v>64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7">
        <f t="shared" si="400"/>
        <v>0</v>
      </c>
      <c r="BD119" s="7">
        <f t="shared" si="401"/>
        <v>0</v>
      </c>
      <c r="BE119" s="7">
        <f t="shared" si="400"/>
        <v>0</v>
      </c>
      <c r="BF119" s="7">
        <f t="shared" si="400"/>
        <v>0</v>
      </c>
      <c r="BG119" s="7">
        <f t="shared" si="395"/>
        <v>0</v>
      </c>
      <c r="BH119" s="7">
        <f t="shared" si="395"/>
        <v>0</v>
      </c>
      <c r="BI119" s="7">
        <f t="shared" si="395"/>
        <v>0</v>
      </c>
      <c r="BJ119" s="8" t="s">
        <v>64</v>
      </c>
      <c r="BK119" s="7">
        <f>D119</f>
        <v>0.65363402999999998</v>
      </c>
      <c r="BL119" s="8">
        <v>0</v>
      </c>
      <c r="BM119" s="8">
        <v>0</v>
      </c>
      <c r="BN119" s="8">
        <v>0</v>
      </c>
      <c r="BO119" s="8">
        <v>0</v>
      </c>
      <c r="BP119" s="8">
        <v>18</v>
      </c>
      <c r="BQ119" s="7" t="str">
        <f t="shared" si="396"/>
        <v>нд</v>
      </c>
      <c r="BR119" s="7">
        <f>E119</f>
        <v>0.65363402999999998</v>
      </c>
      <c r="BS119" s="7">
        <f t="shared" si="396"/>
        <v>0</v>
      </c>
      <c r="BT119" s="7">
        <f t="shared" si="396"/>
        <v>0</v>
      </c>
      <c r="BU119" s="7">
        <f t="shared" si="392"/>
        <v>0</v>
      </c>
      <c r="BV119" s="7">
        <f t="shared" si="392"/>
        <v>0</v>
      </c>
      <c r="BW119" s="7">
        <f t="shared" si="392"/>
        <v>18</v>
      </c>
      <c r="BX119" s="8" t="s">
        <v>64</v>
      </c>
      <c r="BY119" s="8">
        <v>0</v>
      </c>
      <c r="BZ119" s="8">
        <v>0</v>
      </c>
      <c r="CA119" s="8">
        <v>0</v>
      </c>
      <c r="CB119" s="8">
        <v>0</v>
      </c>
      <c r="CC119" s="8">
        <v>0</v>
      </c>
      <c r="CD119" s="8">
        <v>0</v>
      </c>
      <c r="CE119" s="7" t="str">
        <f t="shared" si="397"/>
        <v>нд</v>
      </c>
      <c r="CF119" s="7">
        <f t="shared" si="398"/>
        <v>0</v>
      </c>
      <c r="CG119" s="7">
        <f t="shared" si="398"/>
        <v>0</v>
      </c>
      <c r="CH119" s="7">
        <f t="shared" si="398"/>
        <v>0</v>
      </c>
      <c r="CI119" s="7">
        <f t="shared" si="398"/>
        <v>0</v>
      </c>
      <c r="CJ119" s="7">
        <f t="shared" si="393"/>
        <v>0</v>
      </c>
      <c r="CK119" s="7">
        <f t="shared" si="393"/>
        <v>0</v>
      </c>
      <c r="CL119" s="8" t="s">
        <v>64</v>
      </c>
      <c r="CM119" s="7">
        <f t="shared" si="420"/>
        <v>0.65363402999999998</v>
      </c>
      <c r="CN119" s="8">
        <f t="shared" si="421"/>
        <v>0</v>
      </c>
      <c r="CO119" s="8">
        <f t="shared" si="422"/>
        <v>0</v>
      </c>
      <c r="CP119" s="8">
        <f t="shared" si="423"/>
        <v>0</v>
      </c>
      <c r="CQ119" s="8">
        <f t="shared" si="424"/>
        <v>0</v>
      </c>
      <c r="CR119" s="8">
        <f t="shared" si="425"/>
        <v>18</v>
      </c>
      <c r="CS119" s="8" t="s">
        <v>64</v>
      </c>
      <c r="CT119" s="7">
        <f t="shared" si="426"/>
        <v>0.65363402999999998</v>
      </c>
      <c r="CU119" s="8">
        <f t="shared" si="427"/>
        <v>0</v>
      </c>
      <c r="CV119" s="8">
        <f t="shared" si="428"/>
        <v>0</v>
      </c>
      <c r="CW119" s="8">
        <f t="shared" si="429"/>
        <v>0</v>
      </c>
      <c r="CX119" s="8">
        <f t="shared" si="430"/>
        <v>0</v>
      </c>
      <c r="CY119" s="8">
        <f t="shared" si="431"/>
        <v>18</v>
      </c>
      <c r="CZ119" s="4"/>
    </row>
    <row r="120" spans="1:104" ht="66.75" customHeight="1" x14ac:dyDescent="0.25">
      <c r="A120" s="5" t="s">
        <v>204</v>
      </c>
      <c r="B120" s="4" t="s">
        <v>216</v>
      </c>
      <c r="C120" s="32" t="s">
        <v>248</v>
      </c>
      <c r="D120" s="7">
        <v>2.3632747260246085</v>
      </c>
      <c r="E120" s="7">
        <v>2.3632747260246085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 t="s">
        <v>64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8" t="s">
        <v>64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 t="s">
        <v>64</v>
      </c>
      <c r="AB120" s="7">
        <f t="shared" si="432"/>
        <v>0</v>
      </c>
      <c r="AC120" s="7">
        <f t="shared" si="416"/>
        <v>0</v>
      </c>
      <c r="AD120" s="7">
        <f t="shared" si="417"/>
        <v>0</v>
      </c>
      <c r="AE120" s="7">
        <f t="shared" si="418"/>
        <v>0</v>
      </c>
      <c r="AF120" s="7">
        <f t="shared" si="419"/>
        <v>0</v>
      </c>
      <c r="AG120" s="7">
        <f t="shared" si="433"/>
        <v>0</v>
      </c>
      <c r="AH120" s="8" t="s">
        <v>64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 t="s">
        <v>64</v>
      </c>
      <c r="AP120" s="7">
        <f t="shared" si="399"/>
        <v>0</v>
      </c>
      <c r="AQ120" s="7">
        <f t="shared" si="399"/>
        <v>0</v>
      </c>
      <c r="AR120" s="7">
        <f t="shared" si="399"/>
        <v>0</v>
      </c>
      <c r="AS120" s="7">
        <f t="shared" si="399"/>
        <v>0</v>
      </c>
      <c r="AT120" s="7">
        <f t="shared" si="394"/>
        <v>0</v>
      </c>
      <c r="AU120" s="7">
        <f t="shared" si="394"/>
        <v>0</v>
      </c>
      <c r="AV120" s="8" t="s">
        <v>64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7">
        <f t="shared" si="400"/>
        <v>0</v>
      </c>
      <c r="BD120" s="7">
        <f t="shared" si="401"/>
        <v>0</v>
      </c>
      <c r="BE120" s="7">
        <f t="shared" si="400"/>
        <v>0</v>
      </c>
      <c r="BF120" s="7">
        <f t="shared" si="400"/>
        <v>0</v>
      </c>
      <c r="BG120" s="7">
        <f t="shared" si="395"/>
        <v>0</v>
      </c>
      <c r="BH120" s="7">
        <f t="shared" si="395"/>
        <v>0</v>
      </c>
      <c r="BI120" s="7">
        <f t="shared" si="395"/>
        <v>0</v>
      </c>
      <c r="BJ120" s="8" t="s">
        <v>64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7" t="str">
        <f t="shared" si="396"/>
        <v>нд</v>
      </c>
      <c r="BR120" s="7">
        <f t="shared" si="396"/>
        <v>0</v>
      </c>
      <c r="BS120" s="7">
        <f t="shared" si="396"/>
        <v>0</v>
      </c>
      <c r="BT120" s="7">
        <f t="shared" si="396"/>
        <v>0</v>
      </c>
      <c r="BU120" s="7">
        <f t="shared" si="392"/>
        <v>0</v>
      </c>
      <c r="BV120" s="7">
        <f t="shared" si="392"/>
        <v>0</v>
      </c>
      <c r="BW120" s="7">
        <f t="shared" si="392"/>
        <v>0</v>
      </c>
      <c r="BX120" s="8" t="s">
        <v>64</v>
      </c>
      <c r="BY120" s="7">
        <f>D120</f>
        <v>2.3632747260246085</v>
      </c>
      <c r="BZ120" s="8">
        <v>0</v>
      </c>
      <c r="CA120" s="8">
        <v>0</v>
      </c>
      <c r="CB120" s="8">
        <v>0</v>
      </c>
      <c r="CC120" s="8">
        <v>0</v>
      </c>
      <c r="CD120" s="8">
        <v>1</v>
      </c>
      <c r="CE120" s="7" t="str">
        <f t="shared" si="397"/>
        <v>нд</v>
      </c>
      <c r="CF120" s="7">
        <f>E120</f>
        <v>2.3632747260246085</v>
      </c>
      <c r="CG120" s="7">
        <f t="shared" si="398"/>
        <v>0</v>
      </c>
      <c r="CH120" s="7">
        <f t="shared" si="398"/>
        <v>0</v>
      </c>
      <c r="CI120" s="7">
        <f t="shared" si="398"/>
        <v>0</v>
      </c>
      <c r="CJ120" s="7">
        <f t="shared" si="393"/>
        <v>0</v>
      </c>
      <c r="CK120" s="7">
        <f t="shared" si="393"/>
        <v>1</v>
      </c>
      <c r="CL120" s="8" t="s">
        <v>64</v>
      </c>
      <c r="CM120" s="7">
        <f t="shared" si="420"/>
        <v>2.3632747260246085</v>
      </c>
      <c r="CN120" s="8">
        <f t="shared" si="421"/>
        <v>0</v>
      </c>
      <c r="CO120" s="8">
        <f t="shared" si="422"/>
        <v>0</v>
      </c>
      <c r="CP120" s="8">
        <f t="shared" si="423"/>
        <v>0</v>
      </c>
      <c r="CQ120" s="8">
        <f t="shared" si="424"/>
        <v>0</v>
      </c>
      <c r="CR120" s="8">
        <f t="shared" si="425"/>
        <v>1</v>
      </c>
      <c r="CS120" s="8" t="s">
        <v>64</v>
      </c>
      <c r="CT120" s="7">
        <f t="shared" si="426"/>
        <v>2.3632747260246085</v>
      </c>
      <c r="CU120" s="8">
        <f t="shared" si="427"/>
        <v>0</v>
      </c>
      <c r="CV120" s="8">
        <f t="shared" si="428"/>
        <v>0</v>
      </c>
      <c r="CW120" s="8">
        <f t="shared" si="429"/>
        <v>0</v>
      </c>
      <c r="CX120" s="8">
        <f t="shared" si="430"/>
        <v>0</v>
      </c>
      <c r="CY120" s="8">
        <f t="shared" si="431"/>
        <v>1</v>
      </c>
      <c r="CZ120" s="4"/>
    </row>
    <row r="121" spans="1:104" x14ac:dyDescent="0.25">
      <c r="A121" s="5" t="s">
        <v>205</v>
      </c>
      <c r="B121" s="4" t="s">
        <v>344</v>
      </c>
      <c r="C121" s="32" t="s">
        <v>263</v>
      </c>
      <c r="D121" s="7">
        <v>22.94075436</v>
      </c>
      <c r="E121" s="7">
        <v>22.94075436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 t="s">
        <v>64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8" t="s">
        <v>64</v>
      </c>
      <c r="U121" s="7">
        <f>D121</f>
        <v>22.94075436</v>
      </c>
      <c r="V121" s="8">
        <v>0</v>
      </c>
      <c r="W121" s="8">
        <v>0</v>
      </c>
      <c r="X121" s="8">
        <v>0</v>
      </c>
      <c r="Y121" s="8">
        <v>0</v>
      </c>
      <c r="Z121" s="8">
        <v>1</v>
      </c>
      <c r="AA121" s="8" t="s">
        <v>64</v>
      </c>
      <c r="AB121" s="7">
        <f>E121</f>
        <v>22.94075436</v>
      </c>
      <c r="AC121" s="7">
        <v>0</v>
      </c>
      <c r="AD121" s="7">
        <v>0</v>
      </c>
      <c r="AE121" s="7">
        <v>0</v>
      </c>
      <c r="AF121" s="7">
        <v>0</v>
      </c>
      <c r="AG121" s="7">
        <v>1</v>
      </c>
      <c r="AH121" s="8" t="s">
        <v>64</v>
      </c>
      <c r="AI121" s="7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 t="s">
        <v>64</v>
      </c>
      <c r="AP121" s="7">
        <f t="shared" si="399"/>
        <v>0</v>
      </c>
      <c r="AQ121" s="7">
        <f t="shared" si="399"/>
        <v>0</v>
      </c>
      <c r="AR121" s="7">
        <f t="shared" si="399"/>
        <v>0</v>
      </c>
      <c r="AS121" s="7">
        <f t="shared" si="399"/>
        <v>0</v>
      </c>
      <c r="AT121" s="7">
        <f t="shared" si="394"/>
        <v>0</v>
      </c>
      <c r="AU121" s="7">
        <f t="shared" si="394"/>
        <v>0</v>
      </c>
      <c r="AV121" s="8" t="s">
        <v>64</v>
      </c>
      <c r="AW121" s="7">
        <v>0</v>
      </c>
      <c r="AX121" s="8">
        <v>0</v>
      </c>
      <c r="AY121" s="8">
        <v>0</v>
      </c>
      <c r="AZ121" s="8">
        <v>0</v>
      </c>
      <c r="BA121" s="8">
        <v>0</v>
      </c>
      <c r="BB121" s="8">
        <v>0</v>
      </c>
      <c r="BC121" s="7" t="s">
        <v>64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8" t="s">
        <v>64</v>
      </c>
      <c r="BK121" s="8">
        <v>0</v>
      </c>
      <c r="BL121" s="8">
        <v>0</v>
      </c>
      <c r="BM121" s="8">
        <v>0</v>
      </c>
      <c r="BN121" s="8">
        <v>0</v>
      </c>
      <c r="BO121" s="8">
        <v>0</v>
      </c>
      <c r="BP121" s="8">
        <v>0</v>
      </c>
      <c r="BQ121" s="7" t="str">
        <f t="shared" si="396"/>
        <v>нд</v>
      </c>
      <c r="BR121" s="7">
        <f t="shared" si="396"/>
        <v>0</v>
      </c>
      <c r="BS121" s="7">
        <f t="shared" si="396"/>
        <v>0</v>
      </c>
      <c r="BT121" s="7">
        <f t="shared" si="396"/>
        <v>0</v>
      </c>
      <c r="BU121" s="7">
        <f t="shared" si="392"/>
        <v>0</v>
      </c>
      <c r="BV121" s="7">
        <f t="shared" si="392"/>
        <v>0</v>
      </c>
      <c r="BW121" s="7">
        <f t="shared" si="392"/>
        <v>0</v>
      </c>
      <c r="BX121" s="8" t="s">
        <v>64</v>
      </c>
      <c r="BY121" s="8">
        <v>0</v>
      </c>
      <c r="BZ121" s="8">
        <v>0</v>
      </c>
      <c r="CA121" s="8">
        <v>0</v>
      </c>
      <c r="CB121" s="8">
        <v>0</v>
      </c>
      <c r="CC121" s="8">
        <v>0</v>
      </c>
      <c r="CD121" s="8">
        <v>0</v>
      </c>
      <c r="CE121" s="7" t="str">
        <f t="shared" si="397"/>
        <v>нд</v>
      </c>
      <c r="CF121" s="7">
        <f t="shared" si="398"/>
        <v>0</v>
      </c>
      <c r="CG121" s="7">
        <f t="shared" si="398"/>
        <v>0</v>
      </c>
      <c r="CH121" s="7">
        <f t="shared" si="398"/>
        <v>0</v>
      </c>
      <c r="CI121" s="7">
        <f t="shared" si="398"/>
        <v>0</v>
      </c>
      <c r="CJ121" s="7">
        <f t="shared" si="393"/>
        <v>0</v>
      </c>
      <c r="CK121" s="7">
        <f t="shared" si="393"/>
        <v>0</v>
      </c>
      <c r="CL121" s="8" t="s">
        <v>64</v>
      </c>
      <c r="CM121" s="7">
        <f t="shared" si="420"/>
        <v>22.94075436</v>
      </c>
      <c r="CN121" s="8">
        <f t="shared" si="421"/>
        <v>0</v>
      </c>
      <c r="CO121" s="8">
        <f t="shared" si="422"/>
        <v>0</v>
      </c>
      <c r="CP121" s="8">
        <f t="shared" si="423"/>
        <v>0</v>
      </c>
      <c r="CQ121" s="8">
        <f t="shared" si="424"/>
        <v>0</v>
      </c>
      <c r="CR121" s="8">
        <f t="shared" si="425"/>
        <v>1</v>
      </c>
      <c r="CS121" s="8" t="s">
        <v>64</v>
      </c>
      <c r="CT121" s="7">
        <f t="shared" si="426"/>
        <v>22.94075436</v>
      </c>
      <c r="CU121" s="8">
        <f t="shared" si="427"/>
        <v>0</v>
      </c>
      <c r="CV121" s="8">
        <f t="shared" si="428"/>
        <v>0</v>
      </c>
      <c r="CW121" s="8">
        <f t="shared" si="429"/>
        <v>0</v>
      </c>
      <c r="CX121" s="8">
        <f t="shared" si="430"/>
        <v>0</v>
      </c>
      <c r="CY121" s="8">
        <f t="shared" si="431"/>
        <v>1</v>
      </c>
      <c r="CZ121" s="4"/>
    </row>
    <row r="122" spans="1:104" x14ac:dyDescent="0.25">
      <c r="A122" s="5" t="s">
        <v>206</v>
      </c>
      <c r="B122" s="4" t="s">
        <v>345</v>
      </c>
      <c r="C122" s="32" t="s">
        <v>249</v>
      </c>
      <c r="D122" s="7">
        <v>45.672816400000002</v>
      </c>
      <c r="E122" s="7">
        <v>45.672816400000002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 t="s">
        <v>64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8" t="s">
        <v>64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 t="s">
        <v>64</v>
      </c>
      <c r="AB122" s="7">
        <f t="shared" si="432"/>
        <v>0</v>
      </c>
      <c r="AC122" s="7">
        <f t="shared" si="416"/>
        <v>0</v>
      </c>
      <c r="AD122" s="7">
        <f t="shared" si="417"/>
        <v>0</v>
      </c>
      <c r="AE122" s="7">
        <f t="shared" si="418"/>
        <v>0</v>
      </c>
      <c r="AF122" s="7">
        <f t="shared" si="419"/>
        <v>0</v>
      </c>
      <c r="AG122" s="7">
        <f t="shared" si="433"/>
        <v>0</v>
      </c>
      <c r="AH122" s="8" t="s">
        <v>64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 t="s">
        <v>64</v>
      </c>
      <c r="AP122" s="7">
        <f t="shared" si="399"/>
        <v>0</v>
      </c>
      <c r="AQ122" s="7">
        <f t="shared" si="399"/>
        <v>0</v>
      </c>
      <c r="AR122" s="7">
        <f t="shared" si="399"/>
        <v>0</v>
      </c>
      <c r="AS122" s="7">
        <f t="shared" si="399"/>
        <v>0</v>
      </c>
      <c r="AT122" s="7">
        <f t="shared" si="394"/>
        <v>0</v>
      </c>
      <c r="AU122" s="7">
        <f t="shared" si="394"/>
        <v>0</v>
      </c>
      <c r="AV122" s="8" t="s">
        <v>64</v>
      </c>
      <c r="AW122" s="7">
        <v>0</v>
      </c>
      <c r="AX122" s="8">
        <v>0</v>
      </c>
      <c r="AY122" s="8">
        <v>0</v>
      </c>
      <c r="AZ122" s="8">
        <v>0</v>
      </c>
      <c r="BA122" s="8">
        <v>0</v>
      </c>
      <c r="BB122" s="8">
        <v>0</v>
      </c>
      <c r="BC122" s="7">
        <f t="shared" si="400"/>
        <v>0</v>
      </c>
      <c r="BD122" s="7">
        <f t="shared" si="401"/>
        <v>0</v>
      </c>
      <c r="BE122" s="7">
        <f t="shared" si="400"/>
        <v>0</v>
      </c>
      <c r="BF122" s="7">
        <f t="shared" si="400"/>
        <v>0</v>
      </c>
      <c r="BG122" s="7">
        <f t="shared" si="395"/>
        <v>0</v>
      </c>
      <c r="BH122" s="7">
        <v>0</v>
      </c>
      <c r="BI122" s="7">
        <f t="shared" si="395"/>
        <v>0</v>
      </c>
      <c r="BJ122" s="8" t="s">
        <v>64</v>
      </c>
      <c r="BK122" s="8">
        <v>0</v>
      </c>
      <c r="BL122" s="8">
        <v>0</v>
      </c>
      <c r="BM122" s="8">
        <v>0</v>
      </c>
      <c r="BN122" s="8">
        <v>0</v>
      </c>
      <c r="BO122" s="8">
        <v>0</v>
      </c>
      <c r="BP122" s="8">
        <v>0</v>
      </c>
      <c r="BQ122" s="7" t="str">
        <f t="shared" si="396"/>
        <v>нд</v>
      </c>
      <c r="BR122" s="7">
        <f t="shared" si="396"/>
        <v>0</v>
      </c>
      <c r="BS122" s="7">
        <f t="shared" si="396"/>
        <v>0</v>
      </c>
      <c r="BT122" s="7">
        <f t="shared" si="396"/>
        <v>0</v>
      </c>
      <c r="BU122" s="7">
        <f t="shared" si="392"/>
        <v>0</v>
      </c>
      <c r="BV122" s="7">
        <f t="shared" si="392"/>
        <v>0</v>
      </c>
      <c r="BW122" s="7">
        <f t="shared" si="392"/>
        <v>0</v>
      </c>
      <c r="BX122" s="8" t="s">
        <v>64</v>
      </c>
      <c r="BY122" s="7">
        <f>D122</f>
        <v>45.672816400000002</v>
      </c>
      <c r="BZ122" s="8">
        <v>0</v>
      </c>
      <c r="CA122" s="8">
        <v>0</v>
      </c>
      <c r="CB122" s="8">
        <v>0</v>
      </c>
      <c r="CC122" s="8">
        <v>0</v>
      </c>
      <c r="CD122" s="8">
        <v>1</v>
      </c>
      <c r="CE122" s="7" t="str">
        <f t="shared" si="397"/>
        <v>нд</v>
      </c>
      <c r="CF122" s="7">
        <f>E122</f>
        <v>45.672816400000002</v>
      </c>
      <c r="CG122" s="7">
        <f t="shared" si="398"/>
        <v>0</v>
      </c>
      <c r="CH122" s="7">
        <f t="shared" si="398"/>
        <v>0</v>
      </c>
      <c r="CI122" s="7">
        <f t="shared" si="398"/>
        <v>0</v>
      </c>
      <c r="CJ122" s="7">
        <f t="shared" si="393"/>
        <v>0</v>
      </c>
      <c r="CK122" s="7">
        <f t="shared" si="393"/>
        <v>1</v>
      </c>
      <c r="CL122" s="8" t="s">
        <v>64</v>
      </c>
      <c r="CM122" s="7">
        <f t="shared" si="420"/>
        <v>45.672816400000002</v>
      </c>
      <c r="CN122" s="8">
        <f t="shared" si="421"/>
        <v>0</v>
      </c>
      <c r="CO122" s="8">
        <f t="shared" si="422"/>
        <v>0</v>
      </c>
      <c r="CP122" s="8">
        <f t="shared" si="423"/>
        <v>0</v>
      </c>
      <c r="CQ122" s="8">
        <f t="shared" si="424"/>
        <v>0</v>
      </c>
      <c r="CR122" s="8">
        <f t="shared" si="425"/>
        <v>1</v>
      </c>
      <c r="CS122" s="8" t="s">
        <v>64</v>
      </c>
      <c r="CT122" s="7">
        <f t="shared" si="426"/>
        <v>45.672816400000002</v>
      </c>
      <c r="CU122" s="8">
        <f t="shared" si="427"/>
        <v>0</v>
      </c>
      <c r="CV122" s="8">
        <f t="shared" si="428"/>
        <v>0</v>
      </c>
      <c r="CW122" s="8">
        <f t="shared" si="429"/>
        <v>0</v>
      </c>
      <c r="CX122" s="7">
        <f t="shared" si="430"/>
        <v>0</v>
      </c>
      <c r="CY122" s="8">
        <f t="shared" si="431"/>
        <v>1</v>
      </c>
      <c r="CZ122" s="4"/>
    </row>
    <row r="123" spans="1:104" x14ac:dyDescent="0.25">
      <c r="A123" s="5" t="s">
        <v>207</v>
      </c>
      <c r="B123" s="4" t="s">
        <v>346</v>
      </c>
      <c r="C123" s="32" t="s">
        <v>250</v>
      </c>
      <c r="D123" s="7">
        <v>58.264787039999995</v>
      </c>
      <c r="E123" s="7">
        <v>58.264787039999995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 t="s">
        <v>64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8" t="s">
        <v>64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 t="s">
        <v>64</v>
      </c>
      <c r="AB123" s="7">
        <f t="shared" si="432"/>
        <v>0</v>
      </c>
      <c r="AC123" s="7">
        <f t="shared" si="416"/>
        <v>0</v>
      </c>
      <c r="AD123" s="7">
        <f t="shared" si="417"/>
        <v>0</v>
      </c>
      <c r="AE123" s="7">
        <f t="shared" si="418"/>
        <v>0</v>
      </c>
      <c r="AF123" s="7">
        <f t="shared" si="419"/>
        <v>0</v>
      </c>
      <c r="AG123" s="7">
        <f t="shared" si="433"/>
        <v>0</v>
      </c>
      <c r="AH123" s="8" t="s">
        <v>64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 t="s">
        <v>64</v>
      </c>
      <c r="AP123" s="7">
        <f t="shared" si="399"/>
        <v>0</v>
      </c>
      <c r="AQ123" s="7">
        <f t="shared" si="399"/>
        <v>0</v>
      </c>
      <c r="AR123" s="7">
        <f t="shared" si="399"/>
        <v>0</v>
      </c>
      <c r="AS123" s="7">
        <f t="shared" si="399"/>
        <v>0</v>
      </c>
      <c r="AT123" s="7">
        <f t="shared" si="394"/>
        <v>0</v>
      </c>
      <c r="AU123" s="7">
        <f t="shared" si="394"/>
        <v>0</v>
      </c>
      <c r="AV123" s="8" t="s">
        <v>64</v>
      </c>
      <c r="AW123" s="8">
        <v>0</v>
      </c>
      <c r="AX123" s="8">
        <v>0</v>
      </c>
      <c r="AY123" s="8">
        <v>0</v>
      </c>
      <c r="AZ123" s="8">
        <v>0</v>
      </c>
      <c r="BA123" s="8">
        <v>0</v>
      </c>
      <c r="BB123" s="8">
        <v>0</v>
      </c>
      <c r="BC123" s="7">
        <f t="shared" si="400"/>
        <v>0</v>
      </c>
      <c r="BD123" s="7">
        <f t="shared" si="401"/>
        <v>0</v>
      </c>
      <c r="BE123" s="7">
        <f t="shared" si="400"/>
        <v>0</v>
      </c>
      <c r="BF123" s="7">
        <f t="shared" si="400"/>
        <v>0</v>
      </c>
      <c r="BG123" s="7">
        <f t="shared" si="395"/>
        <v>0</v>
      </c>
      <c r="BH123" s="7">
        <f t="shared" si="395"/>
        <v>0</v>
      </c>
      <c r="BI123" s="7">
        <f t="shared" si="395"/>
        <v>0</v>
      </c>
      <c r="BJ123" s="8" t="s">
        <v>64</v>
      </c>
      <c r="BK123" s="7">
        <f>D123</f>
        <v>58.264787039999995</v>
      </c>
      <c r="BL123" s="8">
        <v>0</v>
      </c>
      <c r="BM123" s="8">
        <v>0</v>
      </c>
      <c r="BN123" s="8">
        <v>0</v>
      </c>
      <c r="BO123" s="8">
        <v>0</v>
      </c>
      <c r="BP123" s="8">
        <v>1</v>
      </c>
      <c r="BQ123" s="7" t="str">
        <f t="shared" si="396"/>
        <v>нд</v>
      </c>
      <c r="BR123" s="7">
        <f>E123</f>
        <v>58.264787039999995</v>
      </c>
      <c r="BS123" s="7">
        <f t="shared" si="396"/>
        <v>0</v>
      </c>
      <c r="BT123" s="7">
        <f t="shared" si="396"/>
        <v>0</v>
      </c>
      <c r="BU123" s="7">
        <f t="shared" si="392"/>
        <v>0</v>
      </c>
      <c r="BV123" s="7">
        <f t="shared" si="392"/>
        <v>0</v>
      </c>
      <c r="BW123" s="7">
        <f t="shared" si="392"/>
        <v>1</v>
      </c>
      <c r="BX123" s="8" t="s">
        <v>64</v>
      </c>
      <c r="BY123" s="7">
        <v>0</v>
      </c>
      <c r="BZ123" s="8">
        <v>0</v>
      </c>
      <c r="CA123" s="8">
        <v>0</v>
      </c>
      <c r="CB123" s="8">
        <v>0</v>
      </c>
      <c r="CC123" s="8">
        <v>0</v>
      </c>
      <c r="CD123" s="8">
        <v>0</v>
      </c>
      <c r="CE123" s="7" t="str">
        <f t="shared" si="397"/>
        <v>нд</v>
      </c>
      <c r="CF123" s="7">
        <f t="shared" si="398"/>
        <v>0</v>
      </c>
      <c r="CG123" s="7">
        <f t="shared" si="398"/>
        <v>0</v>
      </c>
      <c r="CH123" s="7">
        <f t="shared" si="398"/>
        <v>0</v>
      </c>
      <c r="CI123" s="7">
        <f t="shared" si="398"/>
        <v>0</v>
      </c>
      <c r="CJ123" s="7">
        <f t="shared" si="393"/>
        <v>0</v>
      </c>
      <c r="CK123" s="7">
        <f t="shared" si="393"/>
        <v>0</v>
      </c>
      <c r="CL123" s="8" t="s">
        <v>64</v>
      </c>
      <c r="CM123" s="7">
        <f t="shared" si="420"/>
        <v>58.264787039999995</v>
      </c>
      <c r="CN123" s="8">
        <f t="shared" si="421"/>
        <v>0</v>
      </c>
      <c r="CO123" s="8">
        <f t="shared" si="422"/>
        <v>0</v>
      </c>
      <c r="CP123" s="8">
        <f t="shared" si="423"/>
        <v>0</v>
      </c>
      <c r="CQ123" s="8">
        <f t="shared" si="424"/>
        <v>0</v>
      </c>
      <c r="CR123" s="8">
        <f t="shared" si="425"/>
        <v>1</v>
      </c>
      <c r="CS123" s="8" t="s">
        <v>64</v>
      </c>
      <c r="CT123" s="7">
        <f t="shared" si="426"/>
        <v>58.264787039999995</v>
      </c>
      <c r="CU123" s="8">
        <f t="shared" si="427"/>
        <v>0</v>
      </c>
      <c r="CV123" s="8">
        <f t="shared" si="428"/>
        <v>0</v>
      </c>
      <c r="CW123" s="8">
        <f t="shared" si="429"/>
        <v>0</v>
      </c>
      <c r="CX123" s="8">
        <f t="shared" si="430"/>
        <v>0</v>
      </c>
      <c r="CY123" s="8">
        <f t="shared" si="431"/>
        <v>1</v>
      </c>
      <c r="CZ123" s="4"/>
    </row>
    <row r="124" spans="1:104" x14ac:dyDescent="0.25">
      <c r="A124" s="5" t="s">
        <v>265</v>
      </c>
      <c r="B124" s="35" t="s">
        <v>361</v>
      </c>
      <c r="C124" s="27" t="s">
        <v>266</v>
      </c>
      <c r="D124" s="7">
        <v>0.233333333333333</v>
      </c>
      <c r="E124" s="7">
        <v>0.23333333333333336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 t="s">
        <v>64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8" t="s">
        <v>64</v>
      </c>
      <c r="U124" s="7">
        <f>D124</f>
        <v>0.233333333333333</v>
      </c>
      <c r="V124" s="8">
        <v>0</v>
      </c>
      <c r="W124" s="8">
        <v>0</v>
      </c>
      <c r="X124" s="8">
        <v>0</v>
      </c>
      <c r="Y124" s="8">
        <v>0</v>
      </c>
      <c r="Z124" s="8">
        <v>1</v>
      </c>
      <c r="AA124" s="8" t="s">
        <v>64</v>
      </c>
      <c r="AB124" s="7">
        <f>E124</f>
        <v>0.23333333333333336</v>
      </c>
      <c r="AC124" s="7">
        <f t="shared" si="416"/>
        <v>0</v>
      </c>
      <c r="AD124" s="7">
        <f t="shared" si="417"/>
        <v>0</v>
      </c>
      <c r="AE124" s="7">
        <f t="shared" si="418"/>
        <v>0</v>
      </c>
      <c r="AF124" s="7">
        <f t="shared" si="419"/>
        <v>0</v>
      </c>
      <c r="AG124" s="7">
        <f t="shared" si="433"/>
        <v>1</v>
      </c>
      <c r="AH124" s="8" t="s">
        <v>64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 t="s">
        <v>64</v>
      </c>
      <c r="AP124" s="7">
        <f t="shared" ref="AP124" si="434">AI124</f>
        <v>0</v>
      </c>
      <c r="AQ124" s="7">
        <f t="shared" ref="AQ124" si="435">AJ124</f>
        <v>0</v>
      </c>
      <c r="AR124" s="7">
        <f t="shared" ref="AR124" si="436">AK124</f>
        <v>0</v>
      </c>
      <c r="AS124" s="7">
        <f t="shared" ref="AS124" si="437">AL124</f>
        <v>0</v>
      </c>
      <c r="AT124" s="7">
        <f t="shared" ref="AT124" si="438">AM124</f>
        <v>0</v>
      </c>
      <c r="AU124" s="7">
        <f t="shared" ref="AU124" si="439">AN124</f>
        <v>0</v>
      </c>
      <c r="AV124" s="8" t="s">
        <v>64</v>
      </c>
      <c r="AW124" s="8">
        <v>0</v>
      </c>
      <c r="AX124" s="8">
        <v>0</v>
      </c>
      <c r="AY124" s="8">
        <v>0</v>
      </c>
      <c r="AZ124" s="8">
        <v>0</v>
      </c>
      <c r="BA124" s="8">
        <v>0</v>
      </c>
      <c r="BB124" s="8">
        <v>0</v>
      </c>
      <c r="BC124" s="7">
        <f t="shared" ref="BC124" si="440">AW124</f>
        <v>0</v>
      </c>
      <c r="BD124" s="7">
        <f t="shared" ref="BD124" si="441">AW124</f>
        <v>0</v>
      </c>
      <c r="BE124" s="7">
        <f t="shared" ref="BE124" si="442">AY124</f>
        <v>0</v>
      </c>
      <c r="BF124" s="7">
        <f t="shared" ref="BF124" si="443">AZ124</f>
        <v>0</v>
      </c>
      <c r="BG124" s="7">
        <f t="shared" ref="BG124" si="444">BA124</f>
        <v>0</v>
      </c>
      <c r="BH124" s="7">
        <f t="shared" ref="BH124" si="445">BB124</f>
        <v>0</v>
      </c>
      <c r="BI124" s="7">
        <f t="shared" ref="BI124" si="446">BC124</f>
        <v>0</v>
      </c>
      <c r="BJ124" s="8" t="s">
        <v>64</v>
      </c>
      <c r="BK124" s="8">
        <v>0</v>
      </c>
      <c r="BL124" s="8">
        <v>0</v>
      </c>
      <c r="BM124" s="8">
        <v>0</v>
      </c>
      <c r="BN124" s="8">
        <v>0</v>
      </c>
      <c r="BO124" s="8">
        <v>0</v>
      </c>
      <c r="BP124" s="8">
        <v>0</v>
      </c>
      <c r="BQ124" s="7" t="str">
        <f t="shared" si="396"/>
        <v>нд</v>
      </c>
      <c r="BR124" s="7">
        <f t="shared" si="396"/>
        <v>0</v>
      </c>
      <c r="BS124" s="7">
        <f t="shared" si="396"/>
        <v>0</v>
      </c>
      <c r="BT124" s="7">
        <f t="shared" si="396"/>
        <v>0</v>
      </c>
      <c r="BU124" s="7">
        <f t="shared" si="392"/>
        <v>0</v>
      </c>
      <c r="BV124" s="7">
        <f t="shared" si="392"/>
        <v>0</v>
      </c>
      <c r="BW124" s="7">
        <f t="shared" si="392"/>
        <v>0</v>
      </c>
      <c r="BX124" s="8" t="s">
        <v>64</v>
      </c>
      <c r="BY124" s="8">
        <v>0</v>
      </c>
      <c r="BZ124" s="8">
        <v>0</v>
      </c>
      <c r="CA124" s="8">
        <v>0</v>
      </c>
      <c r="CB124" s="8">
        <v>0</v>
      </c>
      <c r="CC124" s="8">
        <v>0</v>
      </c>
      <c r="CD124" s="8">
        <v>0</v>
      </c>
      <c r="CE124" s="7" t="str">
        <f t="shared" si="397"/>
        <v>нд</v>
      </c>
      <c r="CF124" s="7">
        <f t="shared" si="398"/>
        <v>0</v>
      </c>
      <c r="CG124" s="7">
        <f t="shared" si="398"/>
        <v>0</v>
      </c>
      <c r="CH124" s="7">
        <f t="shared" si="398"/>
        <v>0</v>
      </c>
      <c r="CI124" s="7">
        <f t="shared" si="398"/>
        <v>0</v>
      </c>
      <c r="CJ124" s="7">
        <f t="shared" si="393"/>
        <v>0</v>
      </c>
      <c r="CK124" s="7">
        <f t="shared" si="393"/>
        <v>0</v>
      </c>
      <c r="CL124" s="8" t="s">
        <v>64</v>
      </c>
      <c r="CM124" s="7">
        <f t="shared" si="420"/>
        <v>0.233333333333333</v>
      </c>
      <c r="CN124" s="8">
        <f t="shared" si="421"/>
        <v>0</v>
      </c>
      <c r="CO124" s="8">
        <f t="shared" si="422"/>
        <v>0</v>
      </c>
      <c r="CP124" s="8">
        <f t="shared" si="423"/>
        <v>0</v>
      </c>
      <c r="CQ124" s="8">
        <f t="shared" si="424"/>
        <v>0</v>
      </c>
      <c r="CR124" s="8">
        <f t="shared" si="425"/>
        <v>1</v>
      </c>
      <c r="CS124" s="8" t="s">
        <v>64</v>
      </c>
      <c r="CT124" s="7">
        <f t="shared" si="426"/>
        <v>0.23333333333333336</v>
      </c>
      <c r="CU124" s="8">
        <f t="shared" si="427"/>
        <v>0</v>
      </c>
      <c r="CV124" s="8">
        <f t="shared" si="428"/>
        <v>0</v>
      </c>
      <c r="CW124" s="8">
        <f t="shared" si="429"/>
        <v>0</v>
      </c>
      <c r="CX124" s="8">
        <f t="shared" si="430"/>
        <v>0</v>
      </c>
      <c r="CY124" s="8">
        <f t="shared" si="431"/>
        <v>1</v>
      </c>
      <c r="CZ124" s="4"/>
    </row>
    <row r="125" spans="1:104" ht="31.5" x14ac:dyDescent="0.25">
      <c r="A125" s="5" t="s">
        <v>324</v>
      </c>
      <c r="B125" s="35" t="s">
        <v>362</v>
      </c>
      <c r="C125" s="27" t="s">
        <v>326</v>
      </c>
      <c r="D125" s="7" t="s">
        <v>64</v>
      </c>
      <c r="E125" s="7">
        <v>5.0928590000000003E-2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 t="s">
        <v>64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 t="s">
        <v>64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 t="s">
        <v>64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8" t="s">
        <v>64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 t="s">
        <v>64</v>
      </c>
      <c r="AP125" s="7">
        <v>5.0928590000000003E-2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8" t="s">
        <v>64</v>
      </c>
      <c r="AW125" s="8">
        <v>0</v>
      </c>
      <c r="AX125" s="8">
        <v>0</v>
      </c>
      <c r="AY125" s="8">
        <v>0</v>
      </c>
      <c r="AZ125" s="8">
        <v>0</v>
      </c>
      <c r="BA125" s="8">
        <v>0</v>
      </c>
      <c r="BB125" s="8">
        <v>0</v>
      </c>
      <c r="BC125" s="7" t="s">
        <v>64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8" t="s">
        <v>64</v>
      </c>
      <c r="BK125" s="8">
        <v>0</v>
      </c>
      <c r="BL125" s="8">
        <v>0</v>
      </c>
      <c r="BM125" s="8">
        <v>0</v>
      </c>
      <c r="BN125" s="8">
        <v>0</v>
      </c>
      <c r="BO125" s="8">
        <v>0</v>
      </c>
      <c r="BP125" s="8">
        <v>0</v>
      </c>
      <c r="BQ125" s="7" t="s">
        <v>64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8" t="s">
        <v>64</v>
      </c>
      <c r="BY125" s="8">
        <v>0</v>
      </c>
      <c r="BZ125" s="8">
        <v>0</v>
      </c>
      <c r="CA125" s="8">
        <v>0</v>
      </c>
      <c r="CB125" s="8">
        <v>0</v>
      </c>
      <c r="CC125" s="8">
        <v>0</v>
      </c>
      <c r="CD125" s="8">
        <v>0</v>
      </c>
      <c r="CE125" s="7" t="s">
        <v>64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8" t="s">
        <v>64</v>
      </c>
      <c r="CM125" s="7">
        <f t="shared" si="420"/>
        <v>0</v>
      </c>
      <c r="CN125" s="8">
        <f t="shared" si="421"/>
        <v>0</v>
      </c>
      <c r="CO125" s="8">
        <f t="shared" si="422"/>
        <v>0</v>
      </c>
      <c r="CP125" s="8">
        <f t="shared" si="423"/>
        <v>0</v>
      </c>
      <c r="CQ125" s="8">
        <f t="shared" si="424"/>
        <v>0</v>
      </c>
      <c r="CR125" s="8">
        <f t="shared" si="425"/>
        <v>0</v>
      </c>
      <c r="CS125" s="8" t="s">
        <v>64</v>
      </c>
      <c r="CT125" s="7">
        <f>AB125+AP125+BD125+BR125+CF125</f>
        <v>5.0928590000000003E-2</v>
      </c>
      <c r="CU125" s="8">
        <f t="shared" si="427"/>
        <v>0</v>
      </c>
      <c r="CV125" s="8">
        <f t="shared" si="428"/>
        <v>0</v>
      </c>
      <c r="CW125" s="8">
        <f t="shared" si="429"/>
        <v>0</v>
      </c>
      <c r="CX125" s="8">
        <f t="shared" si="430"/>
        <v>0</v>
      </c>
      <c r="CY125" s="8">
        <f t="shared" si="431"/>
        <v>0</v>
      </c>
      <c r="CZ125" s="4"/>
    </row>
    <row r="126" spans="1:104" ht="31.5" x14ac:dyDescent="0.25">
      <c r="A126" s="5" t="s">
        <v>325</v>
      </c>
      <c r="B126" s="35" t="s">
        <v>363</v>
      </c>
      <c r="C126" s="27" t="s">
        <v>327</v>
      </c>
      <c r="D126" s="7" t="s">
        <v>64</v>
      </c>
      <c r="E126" s="7">
        <v>5.1990000000000001E-2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 t="s">
        <v>64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8" t="s">
        <v>64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 t="s">
        <v>64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8" t="s">
        <v>64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 t="s">
        <v>64</v>
      </c>
      <c r="AP126" s="7">
        <v>5.1990000000000001E-2</v>
      </c>
      <c r="AQ126" s="7">
        <f t="shared" ref="AQ126" si="447">AJ126</f>
        <v>0</v>
      </c>
      <c r="AR126" s="7">
        <f t="shared" ref="AR126" si="448">AK126</f>
        <v>0</v>
      </c>
      <c r="AS126" s="7">
        <f t="shared" ref="AS126" si="449">AL126</f>
        <v>0</v>
      </c>
      <c r="AT126" s="7">
        <f t="shared" ref="AT126" si="450">AM126</f>
        <v>0</v>
      </c>
      <c r="AU126" s="7">
        <f t="shared" ref="AU126" si="451">AN126</f>
        <v>0</v>
      </c>
      <c r="AV126" s="8" t="s">
        <v>64</v>
      </c>
      <c r="AW126" s="8">
        <v>0</v>
      </c>
      <c r="AX126" s="8">
        <v>0</v>
      </c>
      <c r="AY126" s="8">
        <v>0</v>
      </c>
      <c r="AZ126" s="8">
        <v>0</v>
      </c>
      <c r="BA126" s="8">
        <v>0</v>
      </c>
      <c r="BB126" s="8">
        <v>0</v>
      </c>
      <c r="BC126" s="7">
        <f t="shared" ref="BC126" si="452">AW126</f>
        <v>0</v>
      </c>
      <c r="BD126" s="7">
        <f t="shared" ref="BD126" si="453">AW126</f>
        <v>0</v>
      </c>
      <c r="BE126" s="7">
        <f t="shared" ref="BE126" si="454">AY126</f>
        <v>0</v>
      </c>
      <c r="BF126" s="7">
        <f t="shared" ref="BF126" si="455">AZ126</f>
        <v>0</v>
      </c>
      <c r="BG126" s="7">
        <f t="shared" ref="BG126" si="456">BA126</f>
        <v>0</v>
      </c>
      <c r="BH126" s="7">
        <f t="shared" ref="BH126" si="457">BB126</f>
        <v>0</v>
      </c>
      <c r="BI126" s="7">
        <f t="shared" ref="BI126" si="458">BC126</f>
        <v>0</v>
      </c>
      <c r="BJ126" s="8" t="s">
        <v>64</v>
      </c>
      <c r="BK126" s="8">
        <v>0</v>
      </c>
      <c r="BL126" s="8">
        <v>0</v>
      </c>
      <c r="BM126" s="8">
        <v>0</v>
      </c>
      <c r="BN126" s="8">
        <v>0</v>
      </c>
      <c r="BO126" s="8">
        <v>0</v>
      </c>
      <c r="BP126" s="8">
        <v>0</v>
      </c>
      <c r="BQ126" s="7" t="str">
        <f t="shared" ref="BQ126" si="459">BJ126</f>
        <v>нд</v>
      </c>
      <c r="BR126" s="7">
        <f t="shared" ref="BR126" si="460">BK126</f>
        <v>0</v>
      </c>
      <c r="BS126" s="7">
        <f t="shared" ref="BS126" si="461">BL126</f>
        <v>0</v>
      </c>
      <c r="BT126" s="7">
        <f t="shared" ref="BT126" si="462">BM126</f>
        <v>0</v>
      </c>
      <c r="BU126" s="7">
        <f t="shared" ref="BU126" si="463">BN126</f>
        <v>0</v>
      </c>
      <c r="BV126" s="7">
        <f t="shared" ref="BV126" si="464">BO126</f>
        <v>0</v>
      </c>
      <c r="BW126" s="7">
        <f t="shared" ref="BW126" si="465">BP126</f>
        <v>0</v>
      </c>
      <c r="BX126" s="8" t="s">
        <v>64</v>
      </c>
      <c r="BY126" s="8">
        <v>0</v>
      </c>
      <c r="BZ126" s="8">
        <v>0</v>
      </c>
      <c r="CA126" s="8">
        <v>0</v>
      </c>
      <c r="CB126" s="8">
        <v>0</v>
      </c>
      <c r="CC126" s="8">
        <v>0</v>
      </c>
      <c r="CD126" s="8">
        <v>0</v>
      </c>
      <c r="CE126" s="7" t="str">
        <f t="shared" ref="CE126" si="466">BX126</f>
        <v>нд</v>
      </c>
      <c r="CF126" s="7">
        <f t="shared" ref="CF126" si="467">BY126</f>
        <v>0</v>
      </c>
      <c r="CG126" s="7">
        <f t="shared" ref="CG126" si="468">BZ126</f>
        <v>0</v>
      </c>
      <c r="CH126" s="7">
        <f t="shared" ref="CH126" si="469">CA126</f>
        <v>0</v>
      </c>
      <c r="CI126" s="7">
        <f t="shared" ref="CI126" si="470">CB126</f>
        <v>0</v>
      </c>
      <c r="CJ126" s="7">
        <f t="shared" ref="CJ126" si="471">CC126</f>
        <v>0</v>
      </c>
      <c r="CK126" s="7">
        <f t="shared" ref="CK126" si="472">CD126</f>
        <v>0</v>
      </c>
      <c r="CL126" s="8" t="s">
        <v>64</v>
      </c>
      <c r="CM126" s="7">
        <f t="shared" ref="CM126" si="473">BY126+BK126+AW126+AI126+U126</f>
        <v>0</v>
      </c>
      <c r="CN126" s="8">
        <f t="shared" ref="CN126" si="474">BZ126+BL126+AX126+AJ126+V126</f>
        <v>0</v>
      </c>
      <c r="CO126" s="8">
        <f t="shared" ref="CO126" si="475">CA126+BM126+AY126+AK126+W126</f>
        <v>0</v>
      </c>
      <c r="CP126" s="8">
        <f t="shared" ref="CP126" si="476">CB126+BN126+AZ126+AL126+X126</f>
        <v>0</v>
      </c>
      <c r="CQ126" s="8">
        <f t="shared" ref="CQ126" si="477">CC126+BO126+BA126+AM126+Y126</f>
        <v>0</v>
      </c>
      <c r="CR126" s="8">
        <f t="shared" ref="CR126" si="478">CD126+BP126+BB126+AN126+Z126</f>
        <v>0</v>
      </c>
      <c r="CS126" s="8" t="s">
        <v>64</v>
      </c>
      <c r="CT126" s="7">
        <f t="shared" ref="CT126" si="479">AB126+AP126+BD126+BR126+CF126</f>
        <v>5.1990000000000001E-2</v>
      </c>
      <c r="CU126" s="8">
        <f t="shared" ref="CU126" si="480">AC126+AQ126+BE126+BS126+CG126</f>
        <v>0</v>
      </c>
      <c r="CV126" s="8">
        <f t="shared" ref="CV126" si="481">AD126+AR126+BF126+BT126+CH126</f>
        <v>0</v>
      </c>
      <c r="CW126" s="8">
        <f t="shared" ref="CW126" si="482">AE126+AS126+BG126+BU126+CI126</f>
        <v>0</v>
      </c>
      <c r="CX126" s="8">
        <f t="shared" ref="CX126" si="483">AF126+AT126+BH126+BV126+CJ126</f>
        <v>0</v>
      </c>
      <c r="CY126" s="8">
        <f t="shared" ref="CY126" si="484">AG126+AU126+BI126+BW126+CK126</f>
        <v>0</v>
      </c>
      <c r="CZ126" s="4"/>
    </row>
    <row r="127" spans="1:104" ht="75" customHeight="1" x14ac:dyDescent="0.25">
      <c r="A127" s="5" t="s">
        <v>335</v>
      </c>
      <c r="B127" s="35" t="s">
        <v>373</v>
      </c>
      <c r="C127" s="27" t="s">
        <v>334</v>
      </c>
      <c r="D127" s="7" t="s">
        <v>64</v>
      </c>
      <c r="E127" s="7">
        <v>9.0271000000000004E-2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 t="s">
        <v>64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8" t="s">
        <v>64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 t="s">
        <v>64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8" t="s">
        <v>64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 t="s">
        <v>64</v>
      </c>
      <c r="AP127" s="7">
        <v>0</v>
      </c>
      <c r="AQ127" s="7">
        <f t="shared" ref="AQ127" si="485">AJ127</f>
        <v>0</v>
      </c>
      <c r="AR127" s="7">
        <f t="shared" ref="AR127" si="486">AK127</f>
        <v>0</v>
      </c>
      <c r="AS127" s="7">
        <f t="shared" ref="AS127" si="487">AL127</f>
        <v>0</v>
      </c>
      <c r="AT127" s="7">
        <f t="shared" ref="AT127" si="488">AM127</f>
        <v>0</v>
      </c>
      <c r="AU127" s="7">
        <f t="shared" ref="AU127" si="489">AN127</f>
        <v>0</v>
      </c>
      <c r="AV127" s="8" t="s">
        <v>64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  <c r="BC127" s="7">
        <f t="shared" ref="BC127" si="490">AW127</f>
        <v>0</v>
      </c>
      <c r="BD127" s="7">
        <v>9.0271000000000004E-2</v>
      </c>
      <c r="BE127" s="7">
        <f t="shared" ref="BE127" si="491">AY127</f>
        <v>0</v>
      </c>
      <c r="BF127" s="7">
        <f t="shared" ref="BF127" si="492">AZ127</f>
        <v>0</v>
      </c>
      <c r="BG127" s="7">
        <f t="shared" ref="BG127" si="493">BA127</f>
        <v>0</v>
      </c>
      <c r="BH127" s="7">
        <f t="shared" ref="BH127" si="494">BB127</f>
        <v>0</v>
      </c>
      <c r="BI127" s="7">
        <v>1</v>
      </c>
      <c r="BJ127" s="8" t="s">
        <v>64</v>
      </c>
      <c r="BK127" s="8">
        <v>0</v>
      </c>
      <c r="BL127" s="8">
        <v>0</v>
      </c>
      <c r="BM127" s="8">
        <v>0</v>
      </c>
      <c r="BN127" s="8">
        <v>0</v>
      </c>
      <c r="BO127" s="8">
        <v>0</v>
      </c>
      <c r="BP127" s="8">
        <v>0</v>
      </c>
      <c r="BQ127" s="7" t="str">
        <f t="shared" ref="BQ127" si="495">BJ127</f>
        <v>нд</v>
      </c>
      <c r="BR127" s="7">
        <f t="shared" ref="BR127" si="496">BK127</f>
        <v>0</v>
      </c>
      <c r="BS127" s="7">
        <f t="shared" ref="BS127" si="497">BL127</f>
        <v>0</v>
      </c>
      <c r="BT127" s="7">
        <f t="shared" ref="BT127" si="498">BM127</f>
        <v>0</v>
      </c>
      <c r="BU127" s="7">
        <f t="shared" ref="BU127" si="499">BN127</f>
        <v>0</v>
      </c>
      <c r="BV127" s="7">
        <f t="shared" ref="BV127" si="500">BO127</f>
        <v>0</v>
      </c>
      <c r="BW127" s="7">
        <f t="shared" ref="BW127" si="501">BP127</f>
        <v>0</v>
      </c>
      <c r="BX127" s="8" t="s">
        <v>64</v>
      </c>
      <c r="BY127" s="8">
        <v>0</v>
      </c>
      <c r="BZ127" s="8">
        <v>0</v>
      </c>
      <c r="CA127" s="8">
        <v>0</v>
      </c>
      <c r="CB127" s="8">
        <v>0</v>
      </c>
      <c r="CC127" s="8">
        <v>0</v>
      </c>
      <c r="CD127" s="8">
        <v>0</v>
      </c>
      <c r="CE127" s="7" t="str">
        <f t="shared" ref="CE127" si="502">BX127</f>
        <v>нд</v>
      </c>
      <c r="CF127" s="7">
        <f t="shared" ref="CF127" si="503">BY127</f>
        <v>0</v>
      </c>
      <c r="CG127" s="7">
        <f t="shared" ref="CG127" si="504">BZ127</f>
        <v>0</v>
      </c>
      <c r="CH127" s="7">
        <f t="shared" ref="CH127" si="505">CA127</f>
        <v>0</v>
      </c>
      <c r="CI127" s="7">
        <f t="shared" ref="CI127" si="506">CB127</f>
        <v>0</v>
      </c>
      <c r="CJ127" s="7">
        <f t="shared" ref="CJ127" si="507">CC127</f>
        <v>0</v>
      </c>
      <c r="CK127" s="7">
        <f t="shared" ref="CK127" si="508">CD127</f>
        <v>0</v>
      </c>
      <c r="CL127" s="8" t="s">
        <v>64</v>
      </c>
      <c r="CM127" s="7">
        <f t="shared" si="420"/>
        <v>0</v>
      </c>
      <c r="CN127" s="8">
        <f t="shared" si="421"/>
        <v>0</v>
      </c>
      <c r="CO127" s="8">
        <f t="shared" si="422"/>
        <v>0</v>
      </c>
      <c r="CP127" s="8">
        <f t="shared" si="423"/>
        <v>0</v>
      </c>
      <c r="CQ127" s="8">
        <f t="shared" si="424"/>
        <v>0</v>
      </c>
      <c r="CR127" s="8">
        <f t="shared" si="425"/>
        <v>0</v>
      </c>
      <c r="CS127" s="8" t="s">
        <v>64</v>
      </c>
      <c r="CT127" s="7">
        <f t="shared" si="426"/>
        <v>9.0271000000000004E-2</v>
      </c>
      <c r="CU127" s="8">
        <f t="shared" si="427"/>
        <v>0</v>
      </c>
      <c r="CV127" s="8">
        <f t="shared" si="428"/>
        <v>0</v>
      </c>
      <c r="CW127" s="8">
        <f t="shared" si="429"/>
        <v>0</v>
      </c>
      <c r="CX127" s="8">
        <f t="shared" si="430"/>
        <v>0</v>
      </c>
      <c r="CY127" s="8">
        <f t="shared" si="431"/>
        <v>1</v>
      </c>
      <c r="CZ127" s="4" t="s">
        <v>374</v>
      </c>
    </row>
    <row r="130" spans="98:98" x14ac:dyDescent="0.25">
      <c r="CT130" s="80"/>
    </row>
  </sheetData>
  <mergeCells count="53">
    <mergeCell ref="A9:S9"/>
    <mergeCell ref="AH13:CY13"/>
    <mergeCell ref="CM16:CR16"/>
    <mergeCell ref="CT16:CY16"/>
    <mergeCell ref="AH14:AU14"/>
    <mergeCell ref="AV14:BI14"/>
    <mergeCell ref="CL14:CY14"/>
    <mergeCell ref="AV15:BB15"/>
    <mergeCell ref="BC15:BI15"/>
    <mergeCell ref="AO15:AU15"/>
    <mergeCell ref="E16:E17"/>
    <mergeCell ref="G16:L16"/>
    <mergeCell ref="AA15:AG15"/>
    <mergeCell ref="U16:Z16"/>
    <mergeCell ref="AB16:AG16"/>
    <mergeCell ref="AP16:AU16"/>
    <mergeCell ref="BR16:BW16"/>
    <mergeCell ref="BJ14:BW14"/>
    <mergeCell ref="CE15:CK15"/>
    <mergeCell ref="CF16:CK16"/>
    <mergeCell ref="BX14:CK14"/>
    <mergeCell ref="T15:Z15"/>
    <mergeCell ref="A1:CZ1"/>
    <mergeCell ref="A2:S2"/>
    <mergeCell ref="A5:S5"/>
    <mergeCell ref="A6:CZ6"/>
    <mergeCell ref="A4:CZ4"/>
    <mergeCell ref="A3:CZ3"/>
    <mergeCell ref="CZ13:CZ17"/>
    <mergeCell ref="BD16:BI16"/>
    <mergeCell ref="AW16:BB16"/>
    <mergeCell ref="BY16:CD16"/>
    <mergeCell ref="M12:S12"/>
    <mergeCell ref="N16:S16"/>
    <mergeCell ref="BK16:BP16"/>
    <mergeCell ref="AI16:AN16"/>
    <mergeCell ref="CL15:CR15"/>
    <mergeCell ref="T8:BP8"/>
    <mergeCell ref="A7:S7"/>
    <mergeCell ref="CS15:CY15"/>
    <mergeCell ref="A13:A17"/>
    <mergeCell ref="B13:B17"/>
    <mergeCell ref="C13:C17"/>
    <mergeCell ref="D13:E15"/>
    <mergeCell ref="F13:S14"/>
    <mergeCell ref="D16:D17"/>
    <mergeCell ref="F15:L15"/>
    <mergeCell ref="M15:S15"/>
    <mergeCell ref="BX15:CD15"/>
    <mergeCell ref="BJ15:BP15"/>
    <mergeCell ref="AH15:AN15"/>
    <mergeCell ref="BQ15:BW15"/>
    <mergeCell ref="T14:AG14"/>
  </mergeCells>
  <pageMargins left="0.70866141732283472" right="0.31496062992125984" top="0.35433070866141736" bottom="0.35433070866141736" header="0" footer="0"/>
  <pageSetup paperSize="8" scale="18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7BiAALdABb9tjM3R1s1TDXrihIHCWbwPmzlKfCHKVII=</DigestValue>
    </Reference>
    <Reference Type="http://www.w3.org/2000/09/xmldsig#Object" URI="#idOfficeObject">
      <DigestMethod Algorithm="urn:ietf:params:xml:ns:cpxmlsec:algorithms:gostr34112012-256"/>
      <DigestValue>7J+592miSnUaQA8i14uu+v8mdn/ExHzcsLUn3t7dqSE=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CNPwHXwq2Os4nGK8ab54GnfHDgR+dwmWuOJdhmE10d4=</DigestValue>
    </Reference>
  </SignedInfo>
  <SignatureValue>d9InD9n49LX2w6PrLZTbzJoxRJFSV7NZvKeoEm3weUlVFDnbMXZl2kYJeYbe5yDo
AQkIl9BemJBvgy3s5zKeKQ==</SignatureValue>
  <KeyInfo>
    <X509Data>
      <X509Certificate>MIIKMjCCCd+gAwIBAgIRA9qXKQAIrrm1R9UrO37t1GkwCgYIKoUDBwEBAwIwggGJ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0J3QotCj0KAiMB4XDTIxMTIyNDAyMjYyN1oXDTIzMDMyNDAyMTg1M1owggJKMRUw
EwYFKoUDZAQSCjQyNTAwMDM0NTAxMDAuBgkqhkiG9w0BCQIMITQyNTAwMDM0NTAt
NDIwNTAxMDAxLTAwNDYxMzExNDUxNDEqMCgGCSqGSIb3DQEJARYbZy5zb2xvdmlv
dmFAZW5lcmdvLmhjc2RzLnJ1MRowGAYIKoUDA4EDAQESDDQyMDUxOTI0OTYyODEW
MBQGBSqFA2QDEgswNDYxMzExNDUxNDEYMBYGBSqFA2QBEg0xMDY0MjUwMDEwMjQx
MTAwLgYDVQQMDCfQk9C10L3QtdGA0LDQu9GM0L3Ri9C5INCU0LjRgNC10LrRgtC+
0YAxLDAqBgNVBAoMI9Ce0J7QniDQpdCaICLQodCU0KEgLSDQrdCd0JXQoNCT0J4i
MUAwPgYDVQQJDDfQn9CgLdCa0KIg0J7QmtCi0K/QkdCg0KzQodCa0JjQmSwg0JTQ
ntCcIDUzLzIsINCe0KQgNDAxMRkwFwYDVQQHDBDQmtC10LzQtdGA0L7QstC+MUIw
QAYDVQQIDDk0MiDQmtC10LzQtdGA0L7QstGB0LrQsNGPINC+0LHQu9Cw0YHRgtGM
IC0g0JrRg9C30LHQsNGB0YExCzAJBgNVBAYTAlJVMTAwLgYDVQQqDCfQldCy0LPQ
tdC90LjQuSDQktCw0LvQtdC90YLQuNC90L7QstC40YcxFzAVBgNVBAQMDtCn0YPQ
v9Cw0YXQuNC9MSwwKgYDVQQDDCPQntCe0J4g0KXQmiAi0KHQlNChIC0g0K3QndCV
0KDQk9CeIjBmMB8GCCqFAwcBAQEBMBMGByqFAwICJAAGCCqFAwcBAQICA0MABEAp
Da3oofvPGdw66lYcGprEZyJyx216+fD9kXN9YXomFjc0i9HbmdvoSiG/CJickNGX
NjuldvThDVMQp/Z8XTdxo4IFVDCCBVAwDAYFKoUDZHIEAwIBATAOBgNVHQ8BAf8E
BAMCBPAwJgYDVR0RBB8wHYEbZy5zb2xvdmlvdmFAZW5lcmdvLmhjc2RzLnJ1MBMG
A1UdIAQMMAowCAYGKoUDZHEBMEEGA1UdJQQ6MDgGCCsGAQUFBwMCBgcqhQMCAiIG
BggrBgEFBQcDBAYHKoUDAwcIAQYIKoUDAwcBAQEGBiqFAwMHATCBoQYIKwYBBQUH
AQEEgZQwgZEwRgYIKwYBBQUHMAKGOmh0dHA6Ly9jZHAuc2tia29udHVyLnJ1L2Nl
cnRpZmljYXRlcy9za2Jrb250dXItcTEtMjAyMS5jcnQwRwYIKwYBBQUHMAKGO2h0
dHA6Ly9jZHAyLnNrYmtvbnR1ci5ydS9jZXJ0aWZpY2F0ZXMvc2tia29udHVyLXEx
LTIwMjEuY3J0MCsGA1UdEAQkMCKADzIwMjExMjI0MDIyNjI2WoEPMjAyMzAzMjQw
MjE4NTNaMIIBMwYFKoUDZHAEggEoMIIBJAwrItCa0YDQuNC/0YLQvtCf0YDQviBD
U1AiICjQstC10YDRgdC40Y8gNC4wKQxTItCj0LTQvtGB0YLQvtCy0LXRgNGP0Y7R
idC40Lkg0YbQtdC90YLRgCAi0JrRgNC40L/RgtC+0J/RgNC+INCj0KYiINCy0LXR
gNGB0LjQuCAyLjAMT9Ch0LXRgNGC0LjRhNC40LrQsNGCINGB0L7QvtGC0LLQtdGC
0YHRgtCy0LjRjyDihJYg0KHQpC8xMjQtMzk3MSDQvtGCIDE1LjAxLjIwMjEMT9Ch
0LXRgNGC0LjRhNC40LrQsNGCINGB0L7QvtGC0LLQtdGC0YHRgtCy0LjRjyDihJYg
0KHQpC8xMjgtMzg2OCDQvtGCIDIzLjA3LjIwMjAwIwYFKoUDZG8EGgwYItCa0YDQ
uNC/0YLQvtCf0YDQviBDU1AiMHwGA1UdHwR1MHMwN6A1oDOGMWh0dHA6Ly9jZHAu
c2tia29udHVyLnJ1L2NkcC9za2Jrb250dXItcTEtMjAyMS5jcmwwOKA2oDSGMmh0
dHA6Ly9jZHAyLnNrYmtvbnR1ci5ydS9jZHAvc2tia29udHVyLXExLTIwMjEuY3Js
MIGCBgcqhQMCAjECBHcwdTBlFkBodHRwczovL2NhLmtvbnR1ci5ydS9hYm91dC9k
b2N1bWVudHMvY3J5cHRvcHJvLWxpY2Vuc2UtcXVhbGlmaWVkDB3QodCa0JEg0JrQ
vtC90YLRg9GAINC4INCU0JfQngMCBeAEDPuy8vMFSIePotX06DCCAV8GA1UdIwSC
AVYwggFSgBSsOMDy/yjFpEtqb1HLXG4fhPPSG6GCASykggEoMIIBJDEeMBwGCSqG
SIb3DQEJARYPZGl0QG1pbnN2eWF6LnJ1MQswCQYDVQQGEwJSVTEYMBYGA1UECAwP
Nzcg0JzQvtGB0LrQstCwMRkwFwYDVQQHDBDQsy4g0JzQvtGB0LrQstCwMS4wLAYD
VQQJDCXRg9C70LjRhtCwINCi0LLQtdGA0YHQutCw0Y8sINC00L7QvCA3MSwwKgYD
VQQKDCPQnNC40L3QutC+0LzRgdCy0Y/Qt9GMINCg0L7RgdGB0LjQuDEYMBYGBSqF
A2QBEg0xMDQ3NzAyMDI2NzAxMRowGAYIKoUDA4EDAQESDDAwNzcxMDQ3NDM3NTEs
MCoGA1UEAwwj0JzQuNC90LrQvtC80YHQstGP0LfRjCDQoNC+0YHRgdC40LiCCgH4
6FEAAAAABcgwHQYDVR0OBBYEFOQFcK/pLpQ0ZFeB8tgE8OXky61PMAoGCCqFAwcB
AQMCA0EA28oc9yGCGM7tNcgMTzmTszqARTB0ei8EdDtZR2gIljRpK0Cf16M1G81+
l+HVqjkeyVlzAcFFw5mpPx8sWVnlXA==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z+MsJxBafpz6KwGXu2YJXnNBGpc=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vggnQR9ldagUqWx6WX9K8eByooo=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YnXXtrT9RLNeDp5vBeVPadh9lJI=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n0Dr/3gJHVO0blUQQ1C64QDfXYM=</DigestValue>
      </Reference>
      <Reference URI="/xl/sharedStrings.xml?ContentType=application/vnd.openxmlformats-officedocument.spreadsheetml.sharedStrings+xml">
        <DigestMethod Algorithm="http://www.w3.org/2000/09/xmldsig#sha1"/>
        <DigestValue>8FBmqNd+RUK2lXPogiPScI/qdxQ=</DigestValue>
      </Reference>
      <Reference URI="/xl/styles.xml?ContentType=application/vnd.openxmlformats-officedocument.spreadsheetml.styles+xml">
        <DigestMethod Algorithm="http://www.w3.org/2000/09/xmldsig#sha1"/>
        <DigestValue>+hSFM6AV0hI5xRnJp7yrtJ0wjng=</DigestValue>
      </Reference>
      <Reference URI="/xl/theme/theme1.xml?ContentType=application/vnd.openxmlformats-officedocument.theme+xml">
        <DigestMethod Algorithm="http://www.w3.org/2000/09/xmldsig#sha1"/>
        <DigestValue>Nzc1mxFi8F6i2TzQUd5RvLioBRI=</DigestValue>
      </Reference>
      <Reference URI="/xl/workbook.xml?ContentType=application/vnd.openxmlformats-officedocument.spreadsheetml.sheet.main+xml">
        <DigestMethod Algorithm="http://www.w3.org/2000/09/xmldsig#sha1"/>
        <DigestValue>GVZ3oZVP3+MEARY6uYyIg1rMS10=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bqmheKubCV77OZjIeMWHKsyscko=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2022-09-30T01:56:02Z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16.0.10379/14</OfficeVersion>
          <ApplicationVersion>16.0.10379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2022-09-30T01:56:02Z</xd:SigningTime>
          <xd:SigningCertificate>
            <xd:Cert>
              <xd:CertDigest>
                <DigestMethod Algorithm="http://www.w3.org/2000/09/xmldsig#sha1"/>
                <DigestValue>ADeOm7MqV6sYs/Vzl1q83IQwrDs=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1311403672251046669526569053352690046057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2022-09-29T05:57:36Z</dcterms:modified>
</cp:coreProperties>
</file>